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Vitess_moyen_réel" sheetId="1" r:id="rId1"/>
    <sheet name="Vitess_moyen_comp" sheetId="2" r:id="rId2"/>
    <sheet name="Ratio vitesse" sheetId="3" r:id="rId3"/>
  </sheets>
  <definedNames>
    <definedName name="_xlnm.Database" localSheetId="2">'Ratio vitesse'!$A$1:$P$27</definedName>
    <definedName name="_xlnm.Database" localSheetId="1">Vitess_moyen_comp!$A$1:$Q$27</definedName>
    <definedName name="_xlnm.Database">Vitess_moyen_réel!$A$1:$Q$27</definedName>
    <definedName name="_xlnm.Print_Area" localSheetId="2">'Ratio vitesse'!$A$1:$P$27</definedName>
    <definedName name="_xlnm.Print_Area" localSheetId="1">Vitess_moyen_comp!$A$1:$Q$27</definedName>
    <definedName name="_xlnm.Print_Area" localSheetId="0">Vitess_moyen_réel!$A$1:$Q$27</definedName>
  </definedNames>
  <calcPr calcId="145621" iterateDelta="1E-4"/>
</workbook>
</file>

<file path=xl/calcChain.xml><?xml version="1.0" encoding="utf-8"?>
<calcChain xmlns="http://schemas.openxmlformats.org/spreadsheetml/2006/main">
  <c r="N22" i="3" l="1"/>
  <c r="L22" i="3" s="1"/>
  <c r="N21" i="3"/>
  <c r="L21" i="3" s="1"/>
  <c r="N20" i="3"/>
  <c r="L20" i="3" s="1"/>
  <c r="N19" i="3"/>
  <c r="L19" i="3" s="1"/>
  <c r="N18" i="3"/>
  <c r="L18" i="3" s="1"/>
  <c r="N17" i="3"/>
  <c r="L17" i="3" s="1"/>
  <c r="N16" i="3"/>
  <c r="L16" i="3" s="1"/>
  <c r="N15" i="3"/>
  <c r="L15" i="3" s="1"/>
  <c r="N14" i="3"/>
  <c r="L14" i="3" s="1"/>
  <c r="N13" i="3"/>
  <c r="L13" i="3" s="1"/>
  <c r="N12" i="3"/>
  <c r="L12" i="3" s="1"/>
  <c r="N11" i="3"/>
  <c r="L11" i="3" s="1"/>
  <c r="N10" i="3"/>
  <c r="L10" i="3" s="1"/>
  <c r="N9" i="3"/>
  <c r="L9" i="3" s="1"/>
  <c r="N8" i="3"/>
  <c r="L8" i="3" s="1"/>
  <c r="N2" i="3"/>
  <c r="L2" i="3" s="1"/>
  <c r="N6" i="3"/>
  <c r="L6" i="3" s="1"/>
  <c r="N7" i="3"/>
  <c r="L7" i="3" s="1"/>
  <c r="N5" i="3"/>
  <c r="L5" i="3" s="1"/>
  <c r="N3" i="3"/>
  <c r="L3" i="3" s="1"/>
  <c r="N4" i="3"/>
  <c r="L4" i="3" s="1"/>
  <c r="O22" i="2"/>
  <c r="M22" i="2"/>
  <c r="O9" i="2"/>
  <c r="M9" i="2"/>
  <c r="O2" i="2"/>
  <c r="M2" i="2"/>
  <c r="O10" i="2"/>
  <c r="M10" i="2"/>
  <c r="O21" i="2"/>
  <c r="M21" i="2"/>
  <c r="O17" i="2"/>
  <c r="M17" i="2"/>
  <c r="O20" i="2"/>
  <c r="M20" i="2"/>
  <c r="O16" i="2"/>
  <c r="M16" i="2"/>
  <c r="O8" i="2"/>
  <c r="M8" i="2"/>
  <c r="O4" i="2"/>
  <c r="M4" i="2"/>
  <c r="O13" i="2"/>
  <c r="M13" i="2"/>
  <c r="O12" i="2"/>
  <c r="M12" i="2"/>
  <c r="O3" i="2"/>
  <c r="M3" i="2"/>
  <c r="O5" i="2"/>
  <c r="M5" i="2"/>
  <c r="O18" i="2"/>
  <c r="M18" i="2"/>
  <c r="O19" i="2"/>
  <c r="M19" i="2"/>
  <c r="O6" i="2"/>
  <c r="M6" i="2"/>
  <c r="O11" i="2"/>
  <c r="M11" i="2"/>
  <c r="O15" i="2"/>
  <c r="M15" i="2"/>
  <c r="O14" i="2"/>
  <c r="M14" i="2"/>
  <c r="O7" i="2"/>
  <c r="M7" i="2"/>
  <c r="O10" i="1"/>
  <c r="O13" i="1"/>
  <c r="O21" i="1"/>
  <c r="O19" i="1"/>
  <c r="O22" i="1"/>
  <c r="O9" i="1"/>
  <c r="O6" i="1"/>
  <c r="O14" i="1"/>
  <c r="O11" i="1"/>
  <c r="O12" i="1"/>
  <c r="O15" i="1"/>
  <c r="O17" i="1"/>
  <c r="O2" i="1"/>
  <c r="O5" i="1"/>
  <c r="O3" i="1"/>
  <c r="O4" i="1"/>
  <c r="O8" i="1"/>
  <c r="O7" i="1"/>
  <c r="O16" i="1"/>
  <c r="O18" i="1"/>
  <c r="O20" i="1"/>
  <c r="M10" i="1"/>
  <c r="M13" i="1"/>
  <c r="M21" i="1"/>
  <c r="M19" i="1"/>
  <c r="M22" i="1"/>
  <c r="M9" i="1"/>
  <c r="M6" i="1"/>
  <c r="M14" i="1"/>
  <c r="M11" i="1"/>
  <c r="M12" i="1"/>
  <c r="M15" i="1"/>
  <c r="M17" i="1"/>
  <c r="M2" i="1"/>
  <c r="M5" i="1"/>
  <c r="M3" i="1"/>
  <c r="M4" i="1"/>
  <c r="M8" i="1"/>
  <c r="M7" i="1"/>
  <c r="M16" i="1"/>
  <c r="M18" i="1"/>
  <c r="M20" i="1"/>
</calcChain>
</file>

<file path=xl/sharedStrings.xml><?xml version="1.0" encoding="utf-8"?>
<sst xmlns="http://schemas.openxmlformats.org/spreadsheetml/2006/main" count="668" uniqueCount="177">
  <si>
    <t>CVL</t>
  </si>
  <si>
    <t>CLUB</t>
  </si>
  <si>
    <t>FL1</t>
  </si>
  <si>
    <t>FRA  1028</t>
  </si>
  <si>
    <t>CANDIDE</t>
  </si>
  <si>
    <t>BELOUGA IOR/SUP BELO</t>
  </si>
  <si>
    <t>1j.00:22:07</t>
  </si>
  <si>
    <t>0j.18:44:12:99</t>
  </si>
  <si>
    <t>FERRONNIERE Arnaud</t>
  </si>
  <si>
    <t>85007</t>
  </si>
  <si>
    <t>FRA 13519</t>
  </si>
  <si>
    <t>PILOURSON</t>
  </si>
  <si>
    <t>FIRST 29 GTE</t>
  </si>
  <si>
    <t>0j.22:09:09</t>
  </si>
  <si>
    <t>0j.19:14:44:99</t>
  </si>
  <si>
    <t>GUERIN Amaury</t>
  </si>
  <si>
    <t>85002</t>
  </si>
  <si>
    <t>FRA 43816</t>
  </si>
  <si>
    <t>VOGALEN</t>
  </si>
  <si>
    <t>FIRST 29 S Q</t>
  </si>
  <si>
    <t>0j.22:37:00</t>
  </si>
  <si>
    <t>0j.19:49:08:39</t>
  </si>
  <si>
    <t>POISSON Yannick</t>
  </si>
  <si>
    <t>17013</t>
  </si>
  <si>
    <t>FRA  2351</t>
  </si>
  <si>
    <t>PAS D SURPRISE</t>
  </si>
  <si>
    <t>GIBSEA 80 PLUS</t>
  </si>
  <si>
    <t>1j.00:36:34</t>
  </si>
  <si>
    <t>0j.20:36:45:99</t>
  </si>
  <si>
    <t>BARDIN Philippe</t>
  </si>
  <si>
    <t>17054</t>
  </si>
  <si>
    <t>FRA 44046</t>
  </si>
  <si>
    <t>MANELIE</t>
  </si>
  <si>
    <t>FIRST 28 GTE</t>
  </si>
  <si>
    <t>0j.23:59:06</t>
  </si>
  <si>
    <t>0j.20:42:53:99</t>
  </si>
  <si>
    <t>CHARDONNEAU Philippe</t>
  </si>
  <si>
    <t>85026</t>
  </si>
  <si>
    <t>FL2</t>
  </si>
  <si>
    <t>FRA  8666</t>
  </si>
  <si>
    <t>GUILLOT - MENUISIER</t>
  </si>
  <si>
    <t>FIRST 32 GTE</t>
  </si>
  <si>
    <t>0j.22:31:06</t>
  </si>
  <si>
    <t>0j.20:49:37:49</t>
  </si>
  <si>
    <t>BENETEAU Julien</t>
  </si>
  <si>
    <t>FRA 34904</t>
  </si>
  <si>
    <t>GROUPE PR</t>
  </si>
  <si>
    <t>SUN FAST 32 GTE</t>
  </si>
  <si>
    <t>0j.22:00:28</t>
  </si>
  <si>
    <t>0j.20:52:48:99</t>
  </si>
  <si>
    <t>LE COZ Nicolas</t>
  </si>
  <si>
    <t>FRA  8344</t>
  </si>
  <si>
    <t>DELFICA2</t>
  </si>
  <si>
    <t>FIRST 30 E S</t>
  </si>
  <si>
    <t>0j.23:23:45</t>
  </si>
  <si>
    <t>0j.21:08:26:99</t>
  </si>
  <si>
    <t>POZZI Jean</t>
  </si>
  <si>
    <t>FRA   432</t>
  </si>
  <si>
    <t>DIABOLO 2</t>
  </si>
  <si>
    <t>MINI 650 PROTO</t>
  </si>
  <si>
    <t>0j.23:09:02</t>
  </si>
  <si>
    <t>0j.22:01:22:99</t>
  </si>
  <si>
    <t>DARNI Eric</t>
  </si>
  <si>
    <t>FRA   624</t>
  </si>
  <si>
    <t>GRAND OC╔AN</t>
  </si>
  <si>
    <t>0j.23:09:46</t>
  </si>
  <si>
    <t>0j.22:02:06:99</t>
  </si>
  <si>
    <t>JUHEL David</t>
  </si>
  <si>
    <t>56016</t>
  </si>
  <si>
    <t>FRA 18084</t>
  </si>
  <si>
    <t>BATI 85</t>
  </si>
  <si>
    <t>FIRST 31.7</t>
  </si>
  <si>
    <t>0j.23:47:39</t>
  </si>
  <si>
    <t>0j.22:39:59:99</t>
  </si>
  <si>
    <t>CHAPAT Blaise</t>
  </si>
  <si>
    <t>FRA   651</t>
  </si>
  <si>
    <t>ALTER EGO</t>
  </si>
  <si>
    <t>SUPER CALIN 650</t>
  </si>
  <si>
    <t>1j.00:27:19</t>
  </si>
  <si>
    <t>0j.22:45:50:49</t>
  </si>
  <si>
    <t>BRISSARD Francois</t>
  </si>
  <si>
    <t>17015</t>
  </si>
  <si>
    <t>FL3</t>
  </si>
  <si>
    <t>FRA  9800</t>
  </si>
  <si>
    <t>LOUISE ET THELMA</t>
  </si>
  <si>
    <t>SUN FAST 3600</t>
  </si>
  <si>
    <t>0j.22:12:38</t>
  </si>
  <si>
    <t>1j.00:33:05:00</t>
  </si>
  <si>
    <t>OZON Alexandre</t>
  </si>
  <si>
    <t>FRA 44619</t>
  </si>
  <si>
    <t>SAM</t>
  </si>
  <si>
    <t>SUN FAST 3200</t>
  </si>
  <si>
    <t>1j.01:17:07</t>
  </si>
  <si>
    <t>1j.01:51:34:00</t>
  </si>
  <si>
    <t>LEFEVRES Laurence</t>
  </si>
  <si>
    <t>85010</t>
  </si>
  <si>
    <t>FRA 44737</t>
  </si>
  <si>
    <t>ENEDIS</t>
  </si>
  <si>
    <t>SUN FAST 3200 R2</t>
  </si>
  <si>
    <t>1j.01:11:15</t>
  </si>
  <si>
    <t>1j.02:30:45:00</t>
  </si>
  <si>
    <t>RIGALLEAU Jacques</t>
  </si>
  <si>
    <t>FRA 43928</t>
  </si>
  <si>
    <t>EMA</t>
  </si>
  <si>
    <t>1j.01:14:06</t>
  </si>
  <si>
    <t>1j.02:33:36:00</t>
  </si>
  <si>
    <t>BRISACIER Philippe</t>
  </si>
  <si>
    <t>FRA 53130</t>
  </si>
  <si>
    <t>MISPIK7</t>
  </si>
  <si>
    <t>OFCET 32 SC</t>
  </si>
  <si>
    <t>1j.02:09:55</t>
  </si>
  <si>
    <t>1j.03:08:13:00</t>
  </si>
  <si>
    <t>FAGART Benoit</t>
  </si>
  <si>
    <t>FRA   372</t>
  </si>
  <si>
    <t>EPSILON</t>
  </si>
  <si>
    <t>MINI 650 SERIE</t>
  </si>
  <si>
    <t>KOCH Jean-marie</t>
  </si>
  <si>
    <t>85053</t>
  </si>
  <si>
    <t>FRA 43901</t>
  </si>
  <si>
    <t>CORTO</t>
  </si>
  <si>
    <t>1j.02:01:43</t>
  </si>
  <si>
    <t>1j.03:21:13:00</t>
  </si>
  <si>
    <t>GAUTIER Jean paul</t>
  </si>
  <si>
    <t>FRA 39594</t>
  </si>
  <si>
    <t>MARMOTTE 3</t>
  </si>
  <si>
    <t>DUFETEL Pierre</t>
  </si>
  <si>
    <t>FRA 13477</t>
  </si>
  <si>
    <t>ADRIEN MAE V</t>
  </si>
  <si>
    <t>FIRST 305 DER</t>
  </si>
  <si>
    <t>1j.07:55:00</t>
  </si>
  <si>
    <t>1j.04:09:56:34</t>
  </si>
  <si>
    <t>BILLY Gontran</t>
  </si>
  <si>
    <t>95014</t>
  </si>
  <si>
    <t>FRA 38321</t>
  </si>
  <si>
    <t>PICKWICK</t>
  </si>
  <si>
    <t>J 97</t>
  </si>
  <si>
    <t>1j.04:07:23</t>
  </si>
  <si>
    <t>1j.04:17:59:00</t>
  </si>
  <si>
    <t>NOUZILLE Philippe</t>
  </si>
  <si>
    <t>FRA 37936</t>
  </si>
  <si>
    <t>ARUNDEL</t>
  </si>
  <si>
    <t>A 31</t>
  </si>
  <si>
    <t>1j.04:58:20</t>
  </si>
  <si>
    <t>1j.05:51:20:00</t>
  </si>
  <si>
    <t>BENOIT Emmanuel</t>
  </si>
  <si>
    <t>FRA 45301</t>
  </si>
  <si>
    <t>OPERATION CAISSE A SAVON</t>
  </si>
  <si>
    <t>ETAP 21 I PTE</t>
  </si>
  <si>
    <t>BRIQUET Baptiste</t>
  </si>
  <si>
    <t>FRA 35193</t>
  </si>
  <si>
    <t>DJAILOLO   2</t>
  </si>
  <si>
    <t>FIRST 34.7 GTE</t>
  </si>
  <si>
    <t>CHABEAU Francis</t>
  </si>
  <si>
    <t>FRA  9602</t>
  </si>
  <si>
    <t>FAUVE</t>
  </si>
  <si>
    <t>DUFOUR 44 PERF GMAT</t>
  </si>
  <si>
    <t>DUCLOS Jean-pierre</t>
  </si>
  <si>
    <t>Nom skipper</t>
  </si>
  <si>
    <t>Rang</t>
  </si>
  <si>
    <t>Pénal</t>
  </si>
  <si>
    <t>Grp</t>
  </si>
  <si>
    <t>Gr rang</t>
  </si>
  <si>
    <t>Parcours</t>
  </si>
  <si>
    <t>Voile</t>
  </si>
  <si>
    <t>Nom de course</t>
  </si>
  <si>
    <t>Type</t>
  </si>
  <si>
    <t>Brut</t>
  </si>
  <si>
    <t>Net</t>
  </si>
  <si>
    <t>Temps réel</t>
  </si>
  <si>
    <t>Temps compensé</t>
  </si>
  <si>
    <t>Vit moyenne comp</t>
  </si>
  <si>
    <t>RET</t>
  </si>
  <si>
    <t>DNF</t>
  </si>
  <si>
    <t>NC</t>
  </si>
  <si>
    <t>Vit_moyen_réelle</t>
  </si>
  <si>
    <t>Vit théorique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</si>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</sst>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1" fontId="18" fillId="33" borderId="0" xfId="0" applyNumberFormat="1" applyFont="1" applyFill="1" applyAlignment="1">
      <alignment horizontal="center"/>
    </xf>
    <xf numFmtId="2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Q27" sqref="A1:Q27"/>
    </sheetView>
  </sheetViews>
  <sheetFormatPr baseColWidth="10" defaultRowHeight="15" x14ac:dyDescent="0.25"/>
  <cols>
    <col min="1" max="1" width="4.42578125" style="4" customWidth="1"/>
    <col min="2" max="2" width="5.140625" style="4" customWidth="1"/>
    <col min="3" max="3" width="3.7109375" style="1" customWidth="1"/>
    <col min="4" max="4" width="3.7109375" style="4" customWidth="1"/>
    <col min="5" max="5" width="6.7109375" style="2" customWidth="1"/>
    <col min="6" max="6" width="9.7109375" style="1" customWidth="1"/>
    <col min="7" max="7" width="20.42578125" style="1" customWidth="1"/>
    <col min="8" max="8" width="17.7109375" style="1" customWidth="1"/>
    <col min="9" max="9" width="4.85546875" style="3" customWidth="1"/>
    <col min="10" max="10" width="4.42578125" style="3" customWidth="1"/>
    <col min="11" max="11" width="4.42578125" style="6" customWidth="1"/>
    <col min="12" max="12" width="12.7109375" style="4" customWidth="1"/>
    <col min="13" max="14" width="15.7109375" style="4" customWidth="1"/>
    <col min="15" max="15" width="15.7109375" style="1" customWidth="1"/>
    <col min="16" max="16" width="20.5703125" style="1" customWidth="1"/>
    <col min="17" max="17" width="5.7109375" style="1" customWidth="1"/>
  </cols>
  <sheetData>
    <row r="1" spans="1:17" s="7" customFormat="1" x14ac:dyDescent="0.25">
      <c r="A1" s="8" t="s">
        <v>158</v>
      </c>
      <c r="B1" s="8" t="s">
        <v>159</v>
      </c>
      <c r="C1" s="8" t="s">
        <v>160</v>
      </c>
      <c r="D1" s="8" t="s">
        <v>161</v>
      </c>
      <c r="E1" s="9" t="s">
        <v>162</v>
      </c>
      <c r="F1" s="8" t="s">
        <v>163</v>
      </c>
      <c r="G1" s="8" t="s">
        <v>164</v>
      </c>
      <c r="H1" s="8" t="s">
        <v>165</v>
      </c>
      <c r="I1" s="10" t="s">
        <v>166</v>
      </c>
      <c r="J1" s="10" t="s">
        <v>167</v>
      </c>
      <c r="K1" s="10" t="s">
        <v>0</v>
      </c>
      <c r="L1" s="8" t="s">
        <v>168</v>
      </c>
      <c r="M1" s="8" t="s">
        <v>174</v>
      </c>
      <c r="N1" s="8" t="s">
        <v>169</v>
      </c>
      <c r="O1" s="8" t="s">
        <v>170</v>
      </c>
      <c r="P1" s="8" t="s">
        <v>157</v>
      </c>
      <c r="Q1" s="8" t="s">
        <v>1</v>
      </c>
    </row>
    <row r="2" spans="1:17" x14ac:dyDescent="0.25">
      <c r="A2" s="4">
        <v>1</v>
      </c>
      <c r="C2" s="1" t="s">
        <v>82</v>
      </c>
      <c r="D2" s="4">
        <v>1</v>
      </c>
      <c r="E2" s="2">
        <v>159</v>
      </c>
      <c r="F2" s="1" t="s">
        <v>83</v>
      </c>
      <c r="G2" s="1" t="s">
        <v>84</v>
      </c>
      <c r="H2" s="1" t="s">
        <v>85</v>
      </c>
      <c r="I2" s="3">
        <v>29</v>
      </c>
      <c r="J2" s="3">
        <v>28.8</v>
      </c>
      <c r="K2" s="6">
        <v>1.8</v>
      </c>
      <c r="L2" s="4" t="s">
        <v>86</v>
      </c>
      <c r="M2" s="12">
        <f t="shared" ref="M2:M22" si="0">E2/(MID(L2,4,8)+(LEFT(L2,1)))/24</f>
        <v>7.1587583481327703</v>
      </c>
      <c r="N2" s="4" t="s">
        <v>87</v>
      </c>
      <c r="O2" s="11">
        <f t="shared" ref="O2:O22" si="1">E2/(MID(N2,4,8)+(LEFT(N2,1)))/24</f>
        <v>6.4762120269276453</v>
      </c>
      <c r="P2" s="1" t="s">
        <v>88</v>
      </c>
      <c r="Q2" s="1" t="s">
        <v>81</v>
      </c>
    </row>
    <row r="3" spans="1:17" x14ac:dyDescent="0.25">
      <c r="A3" s="4">
        <v>2</v>
      </c>
      <c r="C3" s="1" t="s">
        <v>82</v>
      </c>
      <c r="D3" s="4">
        <v>2</v>
      </c>
      <c r="E3" s="2">
        <v>159</v>
      </c>
      <c r="F3" s="1" t="s">
        <v>96</v>
      </c>
      <c r="G3" s="1" t="s">
        <v>97</v>
      </c>
      <c r="H3" s="1" t="s">
        <v>98</v>
      </c>
      <c r="I3" s="3">
        <v>27</v>
      </c>
      <c r="J3" s="3">
        <v>26.5</v>
      </c>
      <c r="K3" s="6">
        <v>1.8</v>
      </c>
      <c r="L3" s="4" t="s">
        <v>99</v>
      </c>
      <c r="M3" s="12">
        <f t="shared" si="0"/>
        <v>6.3126550868486353</v>
      </c>
      <c r="N3" s="4" t="s">
        <v>100</v>
      </c>
      <c r="O3" s="11">
        <f t="shared" si="1"/>
        <v>5.9971711456859964</v>
      </c>
      <c r="P3" s="1" t="s">
        <v>101</v>
      </c>
      <c r="Q3" s="1" t="s">
        <v>9</v>
      </c>
    </row>
    <row r="4" spans="1:17" x14ac:dyDescent="0.25">
      <c r="A4" s="4">
        <v>3</v>
      </c>
      <c r="C4" s="1" t="s">
        <v>82</v>
      </c>
      <c r="D4" s="4">
        <v>3</v>
      </c>
      <c r="E4" s="2">
        <v>159</v>
      </c>
      <c r="F4" s="1" t="s">
        <v>102</v>
      </c>
      <c r="G4" s="1" t="s">
        <v>103</v>
      </c>
      <c r="H4" s="1" t="s">
        <v>98</v>
      </c>
      <c r="I4" s="3">
        <v>27</v>
      </c>
      <c r="J4" s="3">
        <v>26.5</v>
      </c>
      <c r="K4" s="6">
        <v>1.8</v>
      </c>
      <c r="L4" s="4" t="s">
        <v>104</v>
      </c>
      <c r="M4" s="12">
        <f t="shared" si="0"/>
        <v>6.3007727362789767</v>
      </c>
      <c r="N4" s="4" t="s">
        <v>105</v>
      </c>
      <c r="O4" s="11">
        <f t="shared" si="1"/>
        <v>5.9864457831325302</v>
      </c>
      <c r="P4" s="1" t="s">
        <v>106</v>
      </c>
      <c r="Q4" s="1" t="s">
        <v>23</v>
      </c>
    </row>
    <row r="5" spans="1:17" x14ac:dyDescent="0.25">
      <c r="A5" s="4">
        <v>4</v>
      </c>
      <c r="C5" s="1" t="s">
        <v>82</v>
      </c>
      <c r="D5" s="4">
        <v>4</v>
      </c>
      <c r="E5" s="2">
        <v>159</v>
      </c>
      <c r="F5" s="1" t="s">
        <v>89</v>
      </c>
      <c r="G5" s="1" t="s">
        <v>90</v>
      </c>
      <c r="H5" s="1" t="s">
        <v>91</v>
      </c>
      <c r="I5" s="3">
        <v>25.5</v>
      </c>
      <c r="J5" s="3">
        <v>24.8</v>
      </c>
      <c r="K5" s="6">
        <v>1.8</v>
      </c>
      <c r="L5" s="4" t="s">
        <v>92</v>
      </c>
      <c r="M5" s="12">
        <f t="shared" si="0"/>
        <v>6.2882441473409001</v>
      </c>
      <c r="N5" s="4" t="s">
        <v>93</v>
      </c>
      <c r="O5" s="11">
        <f t="shared" si="1"/>
        <v>6.1486239714696973</v>
      </c>
      <c r="P5" s="1" t="s">
        <v>94</v>
      </c>
      <c r="Q5" s="1" t="s">
        <v>95</v>
      </c>
    </row>
    <row r="6" spans="1:17" x14ac:dyDescent="0.25">
      <c r="A6" s="4">
        <v>5</v>
      </c>
      <c r="C6" s="1" t="s">
        <v>38</v>
      </c>
      <c r="D6" s="4">
        <v>1</v>
      </c>
      <c r="E6" s="2">
        <v>135.30000000000001</v>
      </c>
      <c r="F6" s="1" t="s">
        <v>45</v>
      </c>
      <c r="G6" s="1" t="s">
        <v>46</v>
      </c>
      <c r="H6" s="1" t="s">
        <v>47</v>
      </c>
      <c r="I6" s="3">
        <v>21</v>
      </c>
      <c r="J6" s="3">
        <v>20.5</v>
      </c>
      <c r="K6" s="6">
        <v>3.7</v>
      </c>
      <c r="L6" s="4" t="s">
        <v>48</v>
      </c>
      <c r="M6" s="12">
        <f t="shared" si="0"/>
        <v>6.1478265259756659</v>
      </c>
      <c r="N6" s="4" t="s">
        <v>49</v>
      </c>
      <c r="O6" s="11">
        <f t="shared" si="1"/>
        <v>6.4798850574712645</v>
      </c>
      <c r="P6" s="1" t="s">
        <v>50</v>
      </c>
      <c r="Q6" s="1" t="s">
        <v>16</v>
      </c>
    </row>
    <row r="7" spans="1:17" x14ac:dyDescent="0.25">
      <c r="A7" s="4">
        <v>6</v>
      </c>
      <c r="C7" s="1" t="s">
        <v>82</v>
      </c>
      <c r="D7" s="4">
        <v>5</v>
      </c>
      <c r="E7" s="2">
        <v>159</v>
      </c>
      <c r="F7" s="1" t="s">
        <v>118</v>
      </c>
      <c r="G7" s="1" t="s">
        <v>119</v>
      </c>
      <c r="H7" s="1" t="s">
        <v>98</v>
      </c>
      <c r="I7" s="3">
        <v>27</v>
      </c>
      <c r="J7" s="3">
        <v>26.5</v>
      </c>
      <c r="K7" s="6">
        <v>1.8</v>
      </c>
      <c r="L7" s="4" t="s">
        <v>120</v>
      </c>
      <c r="M7" s="12">
        <f t="shared" si="0"/>
        <v>6.1086624761213626</v>
      </c>
      <c r="N7" s="4" t="s">
        <v>121</v>
      </c>
      <c r="O7" s="11">
        <f t="shared" si="1"/>
        <v>5.812760858306337</v>
      </c>
      <c r="P7" s="1" t="s">
        <v>122</v>
      </c>
      <c r="Q7" s="1" t="s">
        <v>81</v>
      </c>
    </row>
    <row r="8" spans="1:17" x14ac:dyDescent="0.25">
      <c r="A8" s="4">
        <v>7</v>
      </c>
      <c r="C8" s="1" t="s">
        <v>82</v>
      </c>
      <c r="D8" s="4">
        <v>6</v>
      </c>
      <c r="E8" s="2">
        <v>159</v>
      </c>
      <c r="F8" s="1" t="s">
        <v>107</v>
      </c>
      <c r="G8" s="1" t="s">
        <v>108</v>
      </c>
      <c r="H8" s="1" t="s">
        <v>109</v>
      </c>
      <c r="I8" s="3">
        <v>25.5</v>
      </c>
      <c r="J8" s="3">
        <v>25.7</v>
      </c>
      <c r="K8" s="6">
        <v>1.3</v>
      </c>
      <c r="L8" s="4" t="s">
        <v>110</v>
      </c>
      <c r="M8" s="12">
        <f t="shared" si="0"/>
        <v>6.0767556664366467</v>
      </c>
      <c r="N8" s="4" t="s">
        <v>111</v>
      </c>
      <c r="O8" s="11">
        <f t="shared" si="1"/>
        <v>5.8591710767404015</v>
      </c>
      <c r="P8" s="1" t="s">
        <v>112</v>
      </c>
      <c r="Q8" s="1" t="s">
        <v>23</v>
      </c>
    </row>
    <row r="9" spans="1:17" x14ac:dyDescent="0.25">
      <c r="A9" s="4">
        <v>8</v>
      </c>
      <c r="C9" s="1" t="s">
        <v>38</v>
      </c>
      <c r="D9" s="4">
        <v>2</v>
      </c>
      <c r="E9" s="2">
        <v>135.30000000000001</v>
      </c>
      <c r="F9" s="1" t="s">
        <v>39</v>
      </c>
      <c r="G9" s="1" t="s">
        <v>40</v>
      </c>
      <c r="H9" s="1" t="s">
        <v>41</v>
      </c>
      <c r="I9" s="3">
        <v>18</v>
      </c>
      <c r="J9" s="3">
        <v>19</v>
      </c>
      <c r="K9" s="6">
        <v>3.5</v>
      </c>
      <c r="L9" s="4" t="s">
        <v>42</v>
      </c>
      <c r="M9" s="12">
        <f t="shared" si="0"/>
        <v>6.0084375693879073</v>
      </c>
      <c r="N9" s="4" t="s">
        <v>43</v>
      </c>
      <c r="O9" s="11">
        <f t="shared" si="1"/>
        <v>6.4963922269495988</v>
      </c>
      <c r="P9" s="1" t="s">
        <v>44</v>
      </c>
      <c r="Q9" s="1" t="s">
        <v>16</v>
      </c>
    </row>
    <row r="10" spans="1:17" x14ac:dyDescent="0.25">
      <c r="A10" s="4">
        <v>9</v>
      </c>
      <c r="C10" s="1" t="s">
        <v>2</v>
      </c>
      <c r="D10" s="4">
        <v>1</v>
      </c>
      <c r="E10" s="2">
        <v>130.80000000000001</v>
      </c>
      <c r="F10" s="1" t="s">
        <v>10</v>
      </c>
      <c r="G10" s="1" t="s">
        <v>11</v>
      </c>
      <c r="H10" s="1" t="s">
        <v>12</v>
      </c>
      <c r="I10" s="3">
        <v>16</v>
      </c>
      <c r="J10" s="3">
        <v>15.5</v>
      </c>
      <c r="K10" s="6">
        <v>3.4</v>
      </c>
      <c r="L10" s="4" t="s">
        <v>13</v>
      </c>
      <c r="M10" s="12">
        <f t="shared" si="0"/>
        <v>5.904525448594967</v>
      </c>
      <c r="N10" s="4" t="s">
        <v>14</v>
      </c>
      <c r="O10" s="11">
        <f t="shared" si="1"/>
        <v>6.7963743432827215</v>
      </c>
      <c r="P10" s="1" t="s">
        <v>15</v>
      </c>
      <c r="Q10" s="1" t="s">
        <v>16</v>
      </c>
    </row>
    <row r="11" spans="1:17" x14ac:dyDescent="0.25">
      <c r="A11" s="4">
        <v>10</v>
      </c>
      <c r="C11" s="1" t="s">
        <v>38</v>
      </c>
      <c r="D11" s="4">
        <v>3</v>
      </c>
      <c r="E11" s="2">
        <v>135.30000000000001</v>
      </c>
      <c r="F11" s="1" t="s">
        <v>57</v>
      </c>
      <c r="G11" s="1" t="s">
        <v>58</v>
      </c>
      <c r="H11" s="1" t="s">
        <v>59</v>
      </c>
      <c r="I11" s="3">
        <v>20.5</v>
      </c>
      <c r="J11" s="3">
        <v>20.5</v>
      </c>
      <c r="K11" s="6">
        <v>0</v>
      </c>
      <c r="L11" s="4" t="s">
        <v>60</v>
      </c>
      <c r="M11" s="12">
        <f t="shared" si="0"/>
        <v>5.8443521873725137</v>
      </c>
      <c r="N11" s="4" t="s">
        <v>61</v>
      </c>
      <c r="O11" s="11">
        <f t="shared" si="1"/>
        <v>6.1436391614742325</v>
      </c>
      <c r="P11" s="1" t="s">
        <v>62</v>
      </c>
      <c r="Q11" s="1" t="s">
        <v>9</v>
      </c>
    </row>
    <row r="12" spans="1:17" x14ac:dyDescent="0.25">
      <c r="A12" s="4">
        <v>11</v>
      </c>
      <c r="C12" s="1" t="s">
        <v>38</v>
      </c>
      <c r="D12" s="4">
        <v>4</v>
      </c>
      <c r="E12" s="2">
        <v>135.30000000000001</v>
      </c>
      <c r="F12" s="1" t="s">
        <v>63</v>
      </c>
      <c r="G12" s="1" t="s">
        <v>64</v>
      </c>
      <c r="H12" s="1" t="s">
        <v>59</v>
      </c>
      <c r="I12" s="3">
        <v>20.5</v>
      </c>
      <c r="J12" s="3">
        <v>20.5</v>
      </c>
      <c r="K12" s="6">
        <v>0</v>
      </c>
      <c r="L12" s="4" t="s">
        <v>65</v>
      </c>
      <c r="M12" s="12">
        <f t="shared" si="0"/>
        <v>5.841268318422757</v>
      </c>
      <c r="N12" s="4" t="s">
        <v>66</v>
      </c>
      <c r="O12" s="11">
        <f t="shared" si="1"/>
        <v>6.140231449965964</v>
      </c>
      <c r="P12" s="1" t="s">
        <v>67</v>
      </c>
      <c r="Q12" s="1" t="s">
        <v>68</v>
      </c>
    </row>
    <row r="13" spans="1:17" x14ac:dyDescent="0.25">
      <c r="A13" s="4">
        <v>12</v>
      </c>
      <c r="C13" s="1" t="s">
        <v>2</v>
      </c>
      <c r="D13" s="4">
        <v>2</v>
      </c>
      <c r="E13" s="2">
        <v>130.80000000000001</v>
      </c>
      <c r="F13" s="1" t="s">
        <v>17</v>
      </c>
      <c r="G13" s="1" t="s">
        <v>18</v>
      </c>
      <c r="H13" s="1" t="s">
        <v>19</v>
      </c>
      <c r="I13" s="3">
        <v>17</v>
      </c>
      <c r="J13" s="3">
        <v>15.8</v>
      </c>
      <c r="K13" s="6">
        <v>3.1</v>
      </c>
      <c r="L13" s="4" t="s">
        <v>20</v>
      </c>
      <c r="M13" s="12">
        <f t="shared" si="0"/>
        <v>5.7833456153279306</v>
      </c>
      <c r="N13" s="4" t="s">
        <v>21</v>
      </c>
      <c r="O13" s="11">
        <f t="shared" si="1"/>
        <v>6.5997645343947982</v>
      </c>
      <c r="P13" s="1" t="s">
        <v>22</v>
      </c>
      <c r="Q13" s="1" t="s">
        <v>23</v>
      </c>
    </row>
    <row r="14" spans="1:17" x14ac:dyDescent="0.25">
      <c r="A14" s="4">
        <v>13</v>
      </c>
      <c r="C14" s="1" t="s">
        <v>38</v>
      </c>
      <c r="D14" s="4">
        <v>5</v>
      </c>
      <c r="E14" s="2">
        <v>135.30000000000001</v>
      </c>
      <c r="F14" s="1" t="s">
        <v>51</v>
      </c>
      <c r="G14" s="1" t="s">
        <v>52</v>
      </c>
      <c r="H14" s="1" t="s">
        <v>53</v>
      </c>
      <c r="I14" s="3">
        <v>18</v>
      </c>
      <c r="J14" s="3">
        <v>17.5</v>
      </c>
      <c r="K14" s="6">
        <v>3.3</v>
      </c>
      <c r="L14" s="4" t="s">
        <v>54</v>
      </c>
      <c r="M14" s="12">
        <f t="shared" si="0"/>
        <v>5.7830810329474636</v>
      </c>
      <c r="N14" s="4" t="s">
        <v>55</v>
      </c>
      <c r="O14" s="11">
        <f t="shared" si="1"/>
        <v>6.4000210233095949</v>
      </c>
      <c r="P14" s="1" t="s">
        <v>56</v>
      </c>
      <c r="Q14" s="1" t="s">
        <v>30</v>
      </c>
    </row>
    <row r="15" spans="1:17" x14ac:dyDescent="0.25">
      <c r="A15" s="4">
        <v>14</v>
      </c>
      <c r="C15" s="1" t="s">
        <v>38</v>
      </c>
      <c r="D15" s="4">
        <v>6</v>
      </c>
      <c r="E15" s="2">
        <v>135.30000000000001</v>
      </c>
      <c r="F15" s="1" t="s">
        <v>69</v>
      </c>
      <c r="G15" s="1" t="s">
        <v>70</v>
      </c>
      <c r="H15" s="1" t="s">
        <v>71</v>
      </c>
      <c r="I15" s="3">
        <v>21</v>
      </c>
      <c r="J15" s="3">
        <v>20.5</v>
      </c>
      <c r="K15" s="6">
        <v>3.4</v>
      </c>
      <c r="L15" s="4" t="s">
        <v>72</v>
      </c>
      <c r="M15" s="12">
        <f t="shared" si="0"/>
        <v>5.6862676426294962</v>
      </c>
      <c r="N15" s="4" t="s">
        <v>73</v>
      </c>
      <c r="O15" s="11">
        <f t="shared" si="1"/>
        <v>5.9691907989068502</v>
      </c>
      <c r="P15" s="1" t="s">
        <v>74</v>
      </c>
      <c r="Q15" s="1" t="s">
        <v>9</v>
      </c>
    </row>
    <row r="16" spans="1:17" x14ac:dyDescent="0.25">
      <c r="A16" s="4">
        <v>15</v>
      </c>
      <c r="C16" s="1" t="s">
        <v>82</v>
      </c>
      <c r="D16" s="4">
        <v>7</v>
      </c>
      <c r="E16" s="2">
        <v>159</v>
      </c>
      <c r="F16" s="1" t="s">
        <v>133</v>
      </c>
      <c r="G16" s="1" t="s">
        <v>134</v>
      </c>
      <c r="H16" s="1" t="s">
        <v>135</v>
      </c>
      <c r="I16" s="3">
        <v>24.5</v>
      </c>
      <c r="J16" s="3">
        <v>23.9</v>
      </c>
      <c r="K16" s="6">
        <v>2.2000000000000002</v>
      </c>
      <c r="L16" s="4" t="s">
        <v>136</v>
      </c>
      <c r="M16" s="12">
        <f t="shared" si="0"/>
        <v>5.6537242080933998</v>
      </c>
      <c r="N16" s="4" t="s">
        <v>137</v>
      </c>
      <c r="O16" s="11">
        <f t="shared" si="1"/>
        <v>5.6184297058275012</v>
      </c>
      <c r="P16" s="1" t="s">
        <v>138</v>
      </c>
      <c r="Q16" s="1" t="s">
        <v>30</v>
      </c>
    </row>
    <row r="17" spans="1:17" x14ac:dyDescent="0.25">
      <c r="A17" s="4">
        <v>16</v>
      </c>
      <c r="C17" s="1" t="s">
        <v>38</v>
      </c>
      <c r="D17" s="4">
        <v>7</v>
      </c>
      <c r="E17" s="2">
        <v>135.30000000000001</v>
      </c>
      <c r="F17" s="1" t="s">
        <v>75</v>
      </c>
      <c r="G17" s="1" t="s">
        <v>76</v>
      </c>
      <c r="H17" s="1" t="s">
        <v>77</v>
      </c>
      <c r="I17" s="3">
        <v>18.5</v>
      </c>
      <c r="J17" s="3">
        <v>19</v>
      </c>
      <c r="K17" s="6">
        <v>0.2</v>
      </c>
      <c r="L17" s="4" t="s">
        <v>78</v>
      </c>
      <c r="M17" s="12">
        <f t="shared" si="0"/>
        <v>5.5325480752848177</v>
      </c>
      <c r="N17" s="4" t="s">
        <v>79</v>
      </c>
      <c r="O17" s="11">
        <f t="shared" si="1"/>
        <v>5.943624161073827</v>
      </c>
      <c r="P17" s="1" t="s">
        <v>80</v>
      </c>
      <c r="Q17" s="1" t="s">
        <v>81</v>
      </c>
    </row>
    <row r="18" spans="1:17" x14ac:dyDescent="0.25">
      <c r="A18" s="4">
        <v>17</v>
      </c>
      <c r="C18" s="1" t="s">
        <v>82</v>
      </c>
      <c r="D18" s="4">
        <v>8</v>
      </c>
      <c r="E18" s="2">
        <v>159</v>
      </c>
      <c r="F18" s="1" t="s">
        <v>139</v>
      </c>
      <c r="G18" s="1" t="s">
        <v>140</v>
      </c>
      <c r="H18" s="1" t="s">
        <v>141</v>
      </c>
      <c r="I18" s="3">
        <v>26</v>
      </c>
      <c r="J18" s="3">
        <v>25.5</v>
      </c>
      <c r="K18" s="6">
        <v>2</v>
      </c>
      <c r="L18" s="4" t="s">
        <v>142</v>
      </c>
      <c r="M18" s="12">
        <f t="shared" si="0"/>
        <v>5.4880153403643339</v>
      </c>
      <c r="N18" s="4" t="s">
        <v>143</v>
      </c>
      <c r="O18" s="11">
        <f t="shared" si="1"/>
        <v>5.3256419799032377</v>
      </c>
      <c r="P18" s="1" t="s">
        <v>144</v>
      </c>
      <c r="Q18" s="1" t="s">
        <v>9</v>
      </c>
    </row>
    <row r="19" spans="1:17" x14ac:dyDescent="0.25">
      <c r="A19" s="4">
        <v>18</v>
      </c>
      <c r="C19" s="1" t="s">
        <v>2</v>
      </c>
      <c r="D19" s="4">
        <v>3</v>
      </c>
      <c r="E19" s="2">
        <v>130.80000000000001</v>
      </c>
      <c r="F19" s="1" t="s">
        <v>31</v>
      </c>
      <c r="G19" s="1" t="s">
        <v>32</v>
      </c>
      <c r="H19" s="1" t="s">
        <v>33</v>
      </c>
      <c r="I19" s="3">
        <v>15</v>
      </c>
      <c r="J19" s="3">
        <v>14.5</v>
      </c>
      <c r="K19" s="6">
        <v>3.3</v>
      </c>
      <c r="L19" s="4" t="s">
        <v>34</v>
      </c>
      <c r="M19" s="12">
        <f t="shared" si="0"/>
        <v>5.4534083802376481</v>
      </c>
      <c r="N19" s="4" t="s">
        <v>35</v>
      </c>
      <c r="O19" s="11">
        <f t="shared" si="1"/>
        <v>6.3143496976117364</v>
      </c>
      <c r="P19" s="1" t="s">
        <v>36</v>
      </c>
      <c r="Q19" s="1" t="s">
        <v>37</v>
      </c>
    </row>
    <row r="20" spans="1:17" x14ac:dyDescent="0.25">
      <c r="A20" s="4">
        <v>19</v>
      </c>
      <c r="C20" s="1" t="s">
        <v>2</v>
      </c>
      <c r="D20" s="4">
        <v>4</v>
      </c>
      <c r="E20" s="2">
        <v>130.80000000000001</v>
      </c>
      <c r="F20" s="1" t="s">
        <v>3</v>
      </c>
      <c r="G20" s="1" t="s">
        <v>4</v>
      </c>
      <c r="H20" s="1" t="s">
        <v>5</v>
      </c>
      <c r="I20" s="3">
        <v>9</v>
      </c>
      <c r="J20" s="3">
        <v>9</v>
      </c>
      <c r="K20" s="6">
        <v>3.1</v>
      </c>
      <c r="L20" s="4" t="s">
        <v>6</v>
      </c>
      <c r="M20" s="12">
        <f t="shared" si="0"/>
        <v>5.3675607281680682</v>
      </c>
      <c r="N20" s="4" t="s">
        <v>7</v>
      </c>
      <c r="O20" s="11">
        <f t="shared" si="1"/>
        <v>6.9809642412382145</v>
      </c>
      <c r="P20" s="1" t="s">
        <v>8</v>
      </c>
      <c r="Q20" s="1" t="s">
        <v>9</v>
      </c>
    </row>
    <row r="21" spans="1:17" x14ac:dyDescent="0.25">
      <c r="A21" s="4">
        <v>20</v>
      </c>
      <c r="C21" s="1" t="s">
        <v>2</v>
      </c>
      <c r="D21" s="4">
        <v>5</v>
      </c>
      <c r="E21" s="2">
        <v>130.80000000000001</v>
      </c>
      <c r="F21" s="1" t="s">
        <v>24</v>
      </c>
      <c r="G21" s="1" t="s">
        <v>25</v>
      </c>
      <c r="H21" s="1" t="s">
        <v>26</v>
      </c>
      <c r="I21" s="3">
        <v>12.5</v>
      </c>
      <c r="J21" s="3">
        <v>12.5</v>
      </c>
      <c r="K21" s="6">
        <v>3</v>
      </c>
      <c r="L21" s="4" t="s">
        <v>27</v>
      </c>
      <c r="M21" s="12">
        <f t="shared" si="0"/>
        <v>5.3150326207192364</v>
      </c>
      <c r="N21" s="4" t="s">
        <v>28</v>
      </c>
      <c r="O21" s="11">
        <f t="shared" si="1"/>
        <v>6.3456640388114005</v>
      </c>
      <c r="P21" s="1" t="s">
        <v>29</v>
      </c>
      <c r="Q21" s="1" t="s">
        <v>30</v>
      </c>
    </row>
    <row r="22" spans="1:17" x14ac:dyDescent="0.25">
      <c r="A22" s="4">
        <v>21</v>
      </c>
      <c r="C22" s="1" t="s">
        <v>2</v>
      </c>
      <c r="D22" s="4">
        <v>6</v>
      </c>
      <c r="E22" s="2">
        <v>130.80000000000001</v>
      </c>
      <c r="F22" s="1" t="s">
        <v>126</v>
      </c>
      <c r="G22" s="1" t="s">
        <v>127</v>
      </c>
      <c r="H22" s="1" t="s">
        <v>128</v>
      </c>
      <c r="I22" s="3">
        <v>15.5</v>
      </c>
      <c r="J22" s="3">
        <v>14</v>
      </c>
      <c r="K22" s="6">
        <v>4.0999999999999996</v>
      </c>
      <c r="L22" s="4" t="s">
        <v>129</v>
      </c>
      <c r="M22" s="12">
        <f t="shared" si="0"/>
        <v>4.0981723237597913</v>
      </c>
      <c r="N22" s="4" t="s">
        <v>130</v>
      </c>
      <c r="O22" s="11">
        <f t="shared" si="1"/>
        <v>4.6439701763383177</v>
      </c>
      <c r="P22" s="1" t="s">
        <v>131</v>
      </c>
      <c r="Q22" s="1" t="s">
        <v>132</v>
      </c>
    </row>
    <row r="23" spans="1:17" x14ac:dyDescent="0.25">
      <c r="A23" s="4" t="s">
        <v>173</v>
      </c>
      <c r="B23" s="4" t="s">
        <v>172</v>
      </c>
      <c r="C23" s="1" t="s">
        <v>82</v>
      </c>
      <c r="D23" s="4" t="s">
        <v>173</v>
      </c>
      <c r="E23" s="2">
        <v>159</v>
      </c>
      <c r="F23" s="1" t="s">
        <v>153</v>
      </c>
      <c r="G23" s="1" t="s">
        <v>154</v>
      </c>
      <c r="H23" s="1" t="s">
        <v>155</v>
      </c>
      <c r="I23" s="3">
        <v>30</v>
      </c>
      <c r="J23" s="3">
        <v>29.4</v>
      </c>
      <c r="K23" s="6">
        <v>2.4</v>
      </c>
      <c r="M23" s="11">
        <v>0</v>
      </c>
      <c r="O23" s="11"/>
      <c r="P23" s="1" t="s">
        <v>156</v>
      </c>
      <c r="Q23" s="1" t="s">
        <v>81</v>
      </c>
    </row>
    <row r="24" spans="1:17" x14ac:dyDescent="0.25">
      <c r="A24" s="4" t="s">
        <v>173</v>
      </c>
      <c r="B24" s="4" t="s">
        <v>171</v>
      </c>
      <c r="C24" s="1" t="s">
        <v>82</v>
      </c>
      <c r="D24" s="4" t="s">
        <v>173</v>
      </c>
      <c r="E24" s="2">
        <v>159</v>
      </c>
      <c r="F24" s="1" t="s">
        <v>149</v>
      </c>
      <c r="G24" s="1" t="s">
        <v>150</v>
      </c>
      <c r="H24" s="1" t="s">
        <v>151</v>
      </c>
      <c r="I24" s="3">
        <v>26</v>
      </c>
      <c r="J24" s="3">
        <v>24.8</v>
      </c>
      <c r="K24" s="6">
        <v>1.8</v>
      </c>
      <c r="M24" s="11">
        <v>0</v>
      </c>
      <c r="O24" s="11"/>
      <c r="P24" s="1" t="s">
        <v>152</v>
      </c>
      <c r="Q24" s="1" t="s">
        <v>30</v>
      </c>
    </row>
    <row r="25" spans="1:17" x14ac:dyDescent="0.25">
      <c r="A25" s="4" t="s">
        <v>173</v>
      </c>
      <c r="B25" s="4" t="s">
        <v>171</v>
      </c>
      <c r="C25" s="1" t="s">
        <v>38</v>
      </c>
      <c r="D25" s="4" t="s">
        <v>173</v>
      </c>
      <c r="E25" s="2">
        <v>135.30000000000001</v>
      </c>
      <c r="F25" s="1" t="s">
        <v>113</v>
      </c>
      <c r="G25" s="1" t="s">
        <v>114</v>
      </c>
      <c r="H25" s="1" t="s">
        <v>115</v>
      </c>
      <c r="I25" s="3">
        <v>18</v>
      </c>
      <c r="J25" s="3">
        <v>18</v>
      </c>
      <c r="K25" s="6">
        <v>0</v>
      </c>
      <c r="M25" s="11">
        <v>0</v>
      </c>
      <c r="O25" s="11"/>
      <c r="P25" s="1" t="s">
        <v>116</v>
      </c>
      <c r="Q25" s="1" t="s">
        <v>117</v>
      </c>
    </row>
    <row r="26" spans="1:17" x14ac:dyDescent="0.25">
      <c r="A26" s="4" t="s">
        <v>173</v>
      </c>
      <c r="B26" s="4" t="s">
        <v>171</v>
      </c>
      <c r="C26" s="1" t="s">
        <v>38</v>
      </c>
      <c r="D26" s="4" t="s">
        <v>173</v>
      </c>
      <c r="E26" s="2">
        <v>135.30000000000001</v>
      </c>
      <c r="F26" s="1" t="s">
        <v>123</v>
      </c>
      <c r="G26" s="1" t="s">
        <v>124</v>
      </c>
      <c r="H26" s="1" t="s">
        <v>71</v>
      </c>
      <c r="I26" s="3">
        <v>21</v>
      </c>
      <c r="J26" s="3">
        <v>20.5</v>
      </c>
      <c r="K26" s="6">
        <v>3.4</v>
      </c>
      <c r="M26" s="11">
        <v>0</v>
      </c>
      <c r="O26" s="11"/>
      <c r="P26" s="1" t="s">
        <v>125</v>
      </c>
      <c r="Q26" s="1" t="s">
        <v>9</v>
      </c>
    </row>
    <row r="27" spans="1:17" x14ac:dyDescent="0.25">
      <c r="A27" s="4" t="s">
        <v>173</v>
      </c>
      <c r="B27" s="4" t="s">
        <v>171</v>
      </c>
      <c r="C27" s="1" t="s">
        <v>2</v>
      </c>
      <c r="D27" s="4" t="s">
        <v>173</v>
      </c>
      <c r="E27" s="2">
        <v>130.80000000000001</v>
      </c>
      <c r="F27" s="1" t="s">
        <v>145</v>
      </c>
      <c r="G27" s="1" t="s">
        <v>146</v>
      </c>
      <c r="H27" s="1" t="s">
        <v>147</v>
      </c>
      <c r="I27" s="3">
        <v>5</v>
      </c>
      <c r="J27" s="3">
        <v>6</v>
      </c>
      <c r="K27" s="6">
        <v>4</v>
      </c>
      <c r="M27" s="11">
        <v>0</v>
      </c>
      <c r="O27" s="11"/>
      <c r="P27" s="1" t="s">
        <v>148</v>
      </c>
      <c r="Q27" s="1" t="s">
        <v>9</v>
      </c>
    </row>
  </sheetData>
  <sortState ref="A2:Q27">
    <sortCondition ref="A2:A27"/>
  </sortState>
  <pageMargins left="0.39370078740157483" right="0.51181102362204722" top="0.74803149606299213" bottom="0.74803149606299213" header="0.31496062992125984" footer="0.31496062992125984"/>
  <pageSetup paperSize="9" scale="80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Q27" sqref="A1:Q27"/>
    </sheetView>
  </sheetViews>
  <sheetFormatPr baseColWidth="10" defaultRowHeight="15" x14ac:dyDescent="0.25"/>
  <cols>
    <col min="1" max="1" width="4.42578125" style="4" customWidth="1"/>
    <col min="2" max="2" width="5.140625" style="4" customWidth="1"/>
    <col min="3" max="3" width="3.7109375" style="1" customWidth="1"/>
    <col min="4" max="4" width="3.7109375" style="4" customWidth="1"/>
    <col min="5" max="5" width="6.7109375" style="2" customWidth="1"/>
    <col min="6" max="6" width="9.7109375" style="1" customWidth="1"/>
    <col min="7" max="7" width="20.42578125" style="1" customWidth="1"/>
    <col min="8" max="8" width="17.7109375" style="1" customWidth="1"/>
    <col min="9" max="9" width="4.85546875" style="3" customWidth="1"/>
    <col min="10" max="10" width="4.42578125" style="3" customWidth="1"/>
    <col min="11" max="11" width="4.42578125" style="6" customWidth="1"/>
    <col min="12" max="12" width="12.7109375" style="4" customWidth="1"/>
    <col min="13" max="14" width="15.7109375" style="4" customWidth="1"/>
    <col min="15" max="15" width="15.7109375" style="1" customWidth="1"/>
    <col min="16" max="16" width="20.5703125" style="1" customWidth="1"/>
    <col min="17" max="17" width="5.7109375" style="1" customWidth="1"/>
  </cols>
  <sheetData>
    <row r="1" spans="1:17" s="7" customFormat="1" x14ac:dyDescent="0.25">
      <c r="A1" s="8" t="s">
        <v>158</v>
      </c>
      <c r="B1" s="8" t="s">
        <v>159</v>
      </c>
      <c r="C1" s="8" t="s">
        <v>160</v>
      </c>
      <c r="D1" s="8" t="s">
        <v>161</v>
      </c>
      <c r="E1" s="9" t="s">
        <v>162</v>
      </c>
      <c r="F1" s="8" t="s">
        <v>163</v>
      </c>
      <c r="G1" s="8" t="s">
        <v>164</v>
      </c>
      <c r="H1" s="8" t="s">
        <v>165</v>
      </c>
      <c r="I1" s="10" t="s">
        <v>166</v>
      </c>
      <c r="J1" s="10" t="s">
        <v>167</v>
      </c>
      <c r="K1" s="10" t="s">
        <v>0</v>
      </c>
      <c r="L1" s="8" t="s">
        <v>168</v>
      </c>
      <c r="M1" s="8" t="s">
        <v>174</v>
      </c>
      <c r="N1" s="8" t="s">
        <v>169</v>
      </c>
      <c r="O1" s="8" t="s">
        <v>170</v>
      </c>
      <c r="P1" s="8" t="s">
        <v>157</v>
      </c>
      <c r="Q1" s="8" t="s">
        <v>1</v>
      </c>
    </row>
    <row r="2" spans="1:17" x14ac:dyDescent="0.25">
      <c r="A2" s="4">
        <v>1</v>
      </c>
      <c r="C2" s="1" t="s">
        <v>2</v>
      </c>
      <c r="D2" s="4">
        <v>1</v>
      </c>
      <c r="E2" s="2">
        <v>130.80000000000001</v>
      </c>
      <c r="F2" s="1" t="s">
        <v>3</v>
      </c>
      <c r="G2" s="1" t="s">
        <v>4</v>
      </c>
      <c r="H2" s="1" t="s">
        <v>5</v>
      </c>
      <c r="I2" s="3">
        <v>9</v>
      </c>
      <c r="J2" s="3">
        <v>9</v>
      </c>
      <c r="K2" s="6">
        <v>3.1</v>
      </c>
      <c r="L2" s="4" t="s">
        <v>6</v>
      </c>
      <c r="M2" s="13">
        <f t="shared" ref="M2:M22" si="0">E2/(MID(L2,4,8)+(LEFT(L2,1)))/24</f>
        <v>5.3675607281680682</v>
      </c>
      <c r="N2" s="4" t="s">
        <v>7</v>
      </c>
      <c r="O2" s="12">
        <f t="shared" ref="O2:O22" si="1">E2/(MID(N2,4,8)+(LEFT(N2,1)))/24</f>
        <v>6.9809642412382145</v>
      </c>
      <c r="P2" s="1" t="s">
        <v>8</v>
      </c>
      <c r="Q2" s="1" t="s">
        <v>9</v>
      </c>
    </row>
    <row r="3" spans="1:17" x14ac:dyDescent="0.25">
      <c r="A3" s="4">
        <v>2</v>
      </c>
      <c r="C3" s="1" t="s">
        <v>2</v>
      </c>
      <c r="D3" s="4">
        <v>2</v>
      </c>
      <c r="E3" s="2">
        <v>130.80000000000001</v>
      </c>
      <c r="F3" s="1" t="s">
        <v>10</v>
      </c>
      <c r="G3" s="1" t="s">
        <v>11</v>
      </c>
      <c r="H3" s="1" t="s">
        <v>12</v>
      </c>
      <c r="I3" s="3">
        <v>16</v>
      </c>
      <c r="J3" s="3">
        <v>15.5</v>
      </c>
      <c r="K3" s="6">
        <v>3.4</v>
      </c>
      <c r="L3" s="4" t="s">
        <v>13</v>
      </c>
      <c r="M3" s="13">
        <f t="shared" si="0"/>
        <v>5.904525448594967</v>
      </c>
      <c r="N3" s="4" t="s">
        <v>14</v>
      </c>
      <c r="O3" s="12">
        <f t="shared" si="1"/>
        <v>6.7963743432827215</v>
      </c>
      <c r="P3" s="1" t="s">
        <v>15</v>
      </c>
      <c r="Q3" s="1" t="s">
        <v>16</v>
      </c>
    </row>
    <row r="4" spans="1:17" x14ac:dyDescent="0.25">
      <c r="A4" s="4">
        <v>3</v>
      </c>
      <c r="C4" s="1" t="s">
        <v>2</v>
      </c>
      <c r="D4" s="4">
        <v>3</v>
      </c>
      <c r="E4" s="2">
        <v>130.80000000000001</v>
      </c>
      <c r="F4" s="1" t="s">
        <v>17</v>
      </c>
      <c r="G4" s="1" t="s">
        <v>18</v>
      </c>
      <c r="H4" s="1" t="s">
        <v>19</v>
      </c>
      <c r="I4" s="3">
        <v>17</v>
      </c>
      <c r="J4" s="3">
        <v>15.8</v>
      </c>
      <c r="K4" s="6">
        <v>3.1</v>
      </c>
      <c r="L4" s="4" t="s">
        <v>20</v>
      </c>
      <c r="M4" s="13">
        <f t="shared" si="0"/>
        <v>5.7833456153279306</v>
      </c>
      <c r="N4" s="4" t="s">
        <v>21</v>
      </c>
      <c r="O4" s="12">
        <f t="shared" si="1"/>
        <v>6.5997645343947982</v>
      </c>
      <c r="P4" s="1" t="s">
        <v>22</v>
      </c>
      <c r="Q4" s="1" t="s">
        <v>23</v>
      </c>
    </row>
    <row r="5" spans="1:17" x14ac:dyDescent="0.25">
      <c r="A5" s="4">
        <v>4</v>
      </c>
      <c r="C5" s="1" t="s">
        <v>38</v>
      </c>
      <c r="D5" s="4">
        <v>1</v>
      </c>
      <c r="E5" s="2">
        <v>135.30000000000001</v>
      </c>
      <c r="F5" s="1" t="s">
        <v>39</v>
      </c>
      <c r="G5" s="1" t="s">
        <v>40</v>
      </c>
      <c r="H5" s="1" t="s">
        <v>41</v>
      </c>
      <c r="I5" s="3">
        <v>18</v>
      </c>
      <c r="J5" s="3">
        <v>19</v>
      </c>
      <c r="K5" s="6">
        <v>3.5</v>
      </c>
      <c r="L5" s="4" t="s">
        <v>42</v>
      </c>
      <c r="M5" s="13">
        <f t="shared" si="0"/>
        <v>6.0084375693879073</v>
      </c>
      <c r="N5" s="4" t="s">
        <v>43</v>
      </c>
      <c r="O5" s="12">
        <f t="shared" si="1"/>
        <v>6.4963922269495988</v>
      </c>
      <c r="P5" s="1" t="s">
        <v>44</v>
      </c>
      <c r="Q5" s="1" t="s">
        <v>16</v>
      </c>
    </row>
    <row r="6" spans="1:17" x14ac:dyDescent="0.25">
      <c r="A6" s="4">
        <v>5</v>
      </c>
      <c r="C6" s="1" t="s">
        <v>38</v>
      </c>
      <c r="D6" s="4">
        <v>2</v>
      </c>
      <c r="E6" s="2">
        <v>135.30000000000001</v>
      </c>
      <c r="F6" s="1" t="s">
        <v>45</v>
      </c>
      <c r="G6" s="1" t="s">
        <v>46</v>
      </c>
      <c r="H6" s="1" t="s">
        <v>47</v>
      </c>
      <c r="I6" s="3">
        <v>21</v>
      </c>
      <c r="J6" s="3">
        <v>20.5</v>
      </c>
      <c r="K6" s="6">
        <v>3.7</v>
      </c>
      <c r="L6" s="4" t="s">
        <v>48</v>
      </c>
      <c r="M6" s="13">
        <f t="shared" si="0"/>
        <v>6.1478265259756659</v>
      </c>
      <c r="N6" s="4" t="s">
        <v>49</v>
      </c>
      <c r="O6" s="12">
        <f t="shared" si="1"/>
        <v>6.4798850574712645</v>
      </c>
      <c r="P6" s="1" t="s">
        <v>50</v>
      </c>
      <c r="Q6" s="1" t="s">
        <v>16</v>
      </c>
    </row>
    <row r="7" spans="1:17" x14ac:dyDescent="0.25">
      <c r="A7" s="4">
        <v>6</v>
      </c>
      <c r="C7" s="1" t="s">
        <v>82</v>
      </c>
      <c r="D7" s="4">
        <v>1</v>
      </c>
      <c r="E7" s="2">
        <v>159</v>
      </c>
      <c r="F7" s="1" t="s">
        <v>83</v>
      </c>
      <c r="G7" s="1" t="s">
        <v>84</v>
      </c>
      <c r="H7" s="1" t="s">
        <v>85</v>
      </c>
      <c r="I7" s="3">
        <v>29</v>
      </c>
      <c r="J7" s="3">
        <v>28.8</v>
      </c>
      <c r="K7" s="6">
        <v>1.8</v>
      </c>
      <c r="L7" s="4" t="s">
        <v>86</v>
      </c>
      <c r="M7" s="13">
        <f t="shared" si="0"/>
        <v>7.1587583481327703</v>
      </c>
      <c r="N7" s="4" t="s">
        <v>87</v>
      </c>
      <c r="O7" s="12">
        <f t="shared" si="1"/>
        <v>6.4762120269276453</v>
      </c>
      <c r="P7" s="1" t="s">
        <v>88</v>
      </c>
      <c r="Q7" s="1" t="s">
        <v>81</v>
      </c>
    </row>
    <row r="8" spans="1:17" x14ac:dyDescent="0.25">
      <c r="A8" s="4">
        <v>7</v>
      </c>
      <c r="C8" s="1" t="s">
        <v>38</v>
      </c>
      <c r="D8" s="4">
        <v>3</v>
      </c>
      <c r="E8" s="2">
        <v>135.30000000000001</v>
      </c>
      <c r="F8" s="1" t="s">
        <v>51</v>
      </c>
      <c r="G8" s="1" t="s">
        <v>52</v>
      </c>
      <c r="H8" s="1" t="s">
        <v>53</v>
      </c>
      <c r="I8" s="3">
        <v>18</v>
      </c>
      <c r="J8" s="3">
        <v>17.5</v>
      </c>
      <c r="K8" s="6">
        <v>3.3</v>
      </c>
      <c r="L8" s="4" t="s">
        <v>54</v>
      </c>
      <c r="M8" s="13">
        <f t="shared" si="0"/>
        <v>5.7830810329474636</v>
      </c>
      <c r="N8" s="4" t="s">
        <v>55</v>
      </c>
      <c r="O8" s="12">
        <f t="shared" si="1"/>
        <v>6.4000210233095949</v>
      </c>
      <c r="P8" s="1" t="s">
        <v>56</v>
      </c>
      <c r="Q8" s="1" t="s">
        <v>30</v>
      </c>
    </row>
    <row r="9" spans="1:17" x14ac:dyDescent="0.25">
      <c r="A9" s="4">
        <v>8</v>
      </c>
      <c r="C9" s="1" t="s">
        <v>2</v>
      </c>
      <c r="D9" s="4">
        <v>4</v>
      </c>
      <c r="E9" s="2">
        <v>130.80000000000001</v>
      </c>
      <c r="F9" s="1" t="s">
        <v>24</v>
      </c>
      <c r="G9" s="1" t="s">
        <v>25</v>
      </c>
      <c r="H9" s="1" t="s">
        <v>26</v>
      </c>
      <c r="I9" s="3">
        <v>12.5</v>
      </c>
      <c r="J9" s="3">
        <v>12.5</v>
      </c>
      <c r="K9" s="6">
        <v>3</v>
      </c>
      <c r="L9" s="4" t="s">
        <v>27</v>
      </c>
      <c r="M9" s="13">
        <f t="shared" si="0"/>
        <v>5.3150326207192364</v>
      </c>
      <c r="N9" s="4" t="s">
        <v>28</v>
      </c>
      <c r="O9" s="12">
        <f t="shared" si="1"/>
        <v>6.3456640388114005</v>
      </c>
      <c r="P9" s="1" t="s">
        <v>29</v>
      </c>
      <c r="Q9" s="1" t="s">
        <v>30</v>
      </c>
    </row>
    <row r="10" spans="1:17" x14ac:dyDescent="0.25">
      <c r="A10" s="4">
        <v>9</v>
      </c>
      <c r="C10" s="1" t="s">
        <v>2</v>
      </c>
      <c r="D10" s="4">
        <v>5</v>
      </c>
      <c r="E10" s="2">
        <v>130.80000000000001</v>
      </c>
      <c r="F10" s="1" t="s">
        <v>31</v>
      </c>
      <c r="G10" s="1" t="s">
        <v>32</v>
      </c>
      <c r="H10" s="1" t="s">
        <v>33</v>
      </c>
      <c r="I10" s="3">
        <v>15</v>
      </c>
      <c r="J10" s="3">
        <v>14.5</v>
      </c>
      <c r="K10" s="6">
        <v>3.3</v>
      </c>
      <c r="L10" s="4" t="s">
        <v>34</v>
      </c>
      <c r="M10" s="13">
        <f t="shared" si="0"/>
        <v>5.4534083802376481</v>
      </c>
      <c r="N10" s="4" t="s">
        <v>35</v>
      </c>
      <c r="O10" s="12">
        <f t="shared" si="1"/>
        <v>6.3143496976117364</v>
      </c>
      <c r="P10" s="1" t="s">
        <v>36</v>
      </c>
      <c r="Q10" s="1" t="s">
        <v>37</v>
      </c>
    </row>
    <row r="11" spans="1:17" x14ac:dyDescent="0.25">
      <c r="A11" s="4">
        <v>10</v>
      </c>
      <c r="C11" s="1" t="s">
        <v>82</v>
      </c>
      <c r="D11" s="4">
        <v>2</v>
      </c>
      <c r="E11" s="2">
        <v>159</v>
      </c>
      <c r="F11" s="1" t="s">
        <v>89</v>
      </c>
      <c r="G11" s="1" t="s">
        <v>90</v>
      </c>
      <c r="H11" s="1" t="s">
        <v>91</v>
      </c>
      <c r="I11" s="3">
        <v>25.5</v>
      </c>
      <c r="J11" s="3">
        <v>24.8</v>
      </c>
      <c r="K11" s="6">
        <v>1.8</v>
      </c>
      <c r="L11" s="4" t="s">
        <v>92</v>
      </c>
      <c r="M11" s="13">
        <f t="shared" si="0"/>
        <v>6.2882441473409001</v>
      </c>
      <c r="N11" s="4" t="s">
        <v>93</v>
      </c>
      <c r="O11" s="12">
        <f t="shared" si="1"/>
        <v>6.1486239714696973</v>
      </c>
      <c r="P11" s="1" t="s">
        <v>94</v>
      </c>
      <c r="Q11" s="1" t="s">
        <v>95</v>
      </c>
    </row>
    <row r="12" spans="1:17" x14ac:dyDescent="0.25">
      <c r="A12" s="4">
        <v>11</v>
      </c>
      <c r="C12" s="1" t="s">
        <v>38</v>
      </c>
      <c r="D12" s="4">
        <v>4</v>
      </c>
      <c r="E12" s="2">
        <v>135.30000000000001</v>
      </c>
      <c r="F12" s="1" t="s">
        <v>57</v>
      </c>
      <c r="G12" s="1" t="s">
        <v>58</v>
      </c>
      <c r="H12" s="1" t="s">
        <v>59</v>
      </c>
      <c r="I12" s="3">
        <v>20.5</v>
      </c>
      <c r="J12" s="3">
        <v>20.5</v>
      </c>
      <c r="K12" s="6">
        <v>0</v>
      </c>
      <c r="L12" s="4" t="s">
        <v>60</v>
      </c>
      <c r="M12" s="13">
        <f t="shared" si="0"/>
        <v>5.8443521873725137</v>
      </c>
      <c r="N12" s="4" t="s">
        <v>61</v>
      </c>
      <c r="O12" s="12">
        <f t="shared" si="1"/>
        <v>6.1436391614742325</v>
      </c>
      <c r="P12" s="1" t="s">
        <v>62</v>
      </c>
      <c r="Q12" s="1" t="s">
        <v>9</v>
      </c>
    </row>
    <row r="13" spans="1:17" x14ac:dyDescent="0.25">
      <c r="A13" s="4">
        <v>12</v>
      </c>
      <c r="C13" s="1" t="s">
        <v>38</v>
      </c>
      <c r="D13" s="4">
        <v>5</v>
      </c>
      <c r="E13" s="2">
        <v>135.30000000000001</v>
      </c>
      <c r="F13" s="1" t="s">
        <v>63</v>
      </c>
      <c r="G13" s="1" t="s">
        <v>64</v>
      </c>
      <c r="H13" s="1" t="s">
        <v>59</v>
      </c>
      <c r="I13" s="3">
        <v>20.5</v>
      </c>
      <c r="J13" s="3">
        <v>20.5</v>
      </c>
      <c r="K13" s="6">
        <v>0</v>
      </c>
      <c r="L13" s="4" t="s">
        <v>65</v>
      </c>
      <c r="M13" s="13">
        <f t="shared" si="0"/>
        <v>5.841268318422757</v>
      </c>
      <c r="N13" s="4" t="s">
        <v>66</v>
      </c>
      <c r="O13" s="12">
        <f t="shared" si="1"/>
        <v>6.140231449965964</v>
      </c>
      <c r="P13" s="1" t="s">
        <v>67</v>
      </c>
      <c r="Q13" s="1" t="s">
        <v>68</v>
      </c>
    </row>
    <row r="14" spans="1:17" x14ac:dyDescent="0.25">
      <c r="A14" s="4">
        <v>13</v>
      </c>
      <c r="C14" s="1" t="s">
        <v>82</v>
      </c>
      <c r="D14" s="4">
        <v>3</v>
      </c>
      <c r="E14" s="2">
        <v>159</v>
      </c>
      <c r="F14" s="1" t="s">
        <v>96</v>
      </c>
      <c r="G14" s="1" t="s">
        <v>97</v>
      </c>
      <c r="H14" s="1" t="s">
        <v>98</v>
      </c>
      <c r="I14" s="3">
        <v>27</v>
      </c>
      <c r="J14" s="3">
        <v>26.5</v>
      </c>
      <c r="K14" s="6">
        <v>1.8</v>
      </c>
      <c r="L14" s="4" t="s">
        <v>99</v>
      </c>
      <c r="M14" s="13">
        <f t="shared" si="0"/>
        <v>6.3126550868486353</v>
      </c>
      <c r="N14" s="4" t="s">
        <v>100</v>
      </c>
      <c r="O14" s="12">
        <f t="shared" si="1"/>
        <v>5.9971711456859964</v>
      </c>
      <c r="P14" s="1" t="s">
        <v>101</v>
      </c>
      <c r="Q14" s="1" t="s">
        <v>9</v>
      </c>
    </row>
    <row r="15" spans="1:17" x14ac:dyDescent="0.25">
      <c r="A15" s="4">
        <v>14</v>
      </c>
      <c r="C15" s="1" t="s">
        <v>82</v>
      </c>
      <c r="D15" s="4">
        <v>4</v>
      </c>
      <c r="E15" s="2">
        <v>159</v>
      </c>
      <c r="F15" s="1" t="s">
        <v>102</v>
      </c>
      <c r="G15" s="1" t="s">
        <v>103</v>
      </c>
      <c r="H15" s="1" t="s">
        <v>98</v>
      </c>
      <c r="I15" s="3">
        <v>27</v>
      </c>
      <c r="J15" s="3">
        <v>26.5</v>
      </c>
      <c r="K15" s="6">
        <v>1.8</v>
      </c>
      <c r="L15" s="4" t="s">
        <v>104</v>
      </c>
      <c r="M15" s="13">
        <f t="shared" si="0"/>
        <v>6.3007727362789767</v>
      </c>
      <c r="N15" s="4" t="s">
        <v>105</v>
      </c>
      <c r="O15" s="12">
        <f t="shared" si="1"/>
        <v>5.9864457831325302</v>
      </c>
      <c r="P15" s="1" t="s">
        <v>106</v>
      </c>
      <c r="Q15" s="1" t="s">
        <v>23</v>
      </c>
    </row>
    <row r="16" spans="1:17" x14ac:dyDescent="0.25">
      <c r="A16" s="4">
        <v>15</v>
      </c>
      <c r="C16" s="1" t="s">
        <v>38</v>
      </c>
      <c r="D16" s="4">
        <v>6</v>
      </c>
      <c r="E16" s="2">
        <v>135.30000000000001</v>
      </c>
      <c r="F16" s="1" t="s">
        <v>69</v>
      </c>
      <c r="G16" s="1" t="s">
        <v>70</v>
      </c>
      <c r="H16" s="1" t="s">
        <v>71</v>
      </c>
      <c r="I16" s="3">
        <v>21</v>
      </c>
      <c r="J16" s="3">
        <v>20.5</v>
      </c>
      <c r="K16" s="6">
        <v>3.4</v>
      </c>
      <c r="L16" s="4" t="s">
        <v>72</v>
      </c>
      <c r="M16" s="13">
        <f t="shared" si="0"/>
        <v>5.6862676426294962</v>
      </c>
      <c r="N16" s="4" t="s">
        <v>73</v>
      </c>
      <c r="O16" s="12">
        <f t="shared" si="1"/>
        <v>5.9691907989068502</v>
      </c>
      <c r="P16" s="1" t="s">
        <v>74</v>
      </c>
      <c r="Q16" s="1" t="s">
        <v>9</v>
      </c>
    </row>
    <row r="17" spans="1:17" x14ac:dyDescent="0.25">
      <c r="A17" s="4">
        <v>16</v>
      </c>
      <c r="C17" s="1" t="s">
        <v>38</v>
      </c>
      <c r="D17" s="4">
        <v>7</v>
      </c>
      <c r="E17" s="2">
        <v>135.30000000000001</v>
      </c>
      <c r="F17" s="1" t="s">
        <v>75</v>
      </c>
      <c r="G17" s="1" t="s">
        <v>76</v>
      </c>
      <c r="H17" s="1" t="s">
        <v>77</v>
      </c>
      <c r="I17" s="3">
        <v>18.5</v>
      </c>
      <c r="J17" s="3">
        <v>19</v>
      </c>
      <c r="K17" s="6">
        <v>0.2</v>
      </c>
      <c r="L17" s="4" t="s">
        <v>78</v>
      </c>
      <c r="M17" s="13">
        <f t="shared" si="0"/>
        <v>5.5325480752848177</v>
      </c>
      <c r="N17" s="4" t="s">
        <v>79</v>
      </c>
      <c r="O17" s="12">
        <f t="shared" si="1"/>
        <v>5.943624161073827</v>
      </c>
      <c r="P17" s="1" t="s">
        <v>80</v>
      </c>
      <c r="Q17" s="1" t="s">
        <v>81</v>
      </c>
    </row>
    <row r="18" spans="1:17" x14ac:dyDescent="0.25">
      <c r="A18" s="4">
        <v>17</v>
      </c>
      <c r="C18" s="1" t="s">
        <v>82</v>
      </c>
      <c r="D18" s="4">
        <v>5</v>
      </c>
      <c r="E18" s="2">
        <v>159</v>
      </c>
      <c r="F18" s="1" t="s">
        <v>107</v>
      </c>
      <c r="G18" s="1" t="s">
        <v>108</v>
      </c>
      <c r="H18" s="1" t="s">
        <v>109</v>
      </c>
      <c r="I18" s="3">
        <v>25.5</v>
      </c>
      <c r="J18" s="3">
        <v>25.7</v>
      </c>
      <c r="K18" s="6">
        <v>1.3</v>
      </c>
      <c r="L18" s="4" t="s">
        <v>110</v>
      </c>
      <c r="M18" s="13">
        <f t="shared" si="0"/>
        <v>6.0767556664366467</v>
      </c>
      <c r="N18" s="4" t="s">
        <v>111</v>
      </c>
      <c r="O18" s="12">
        <f t="shared" si="1"/>
        <v>5.8591710767404015</v>
      </c>
      <c r="P18" s="1" t="s">
        <v>112</v>
      </c>
      <c r="Q18" s="1" t="s">
        <v>23</v>
      </c>
    </row>
    <row r="19" spans="1:17" x14ac:dyDescent="0.25">
      <c r="A19" s="4">
        <v>18</v>
      </c>
      <c r="C19" s="1" t="s">
        <v>82</v>
      </c>
      <c r="D19" s="4">
        <v>6</v>
      </c>
      <c r="E19" s="2">
        <v>159</v>
      </c>
      <c r="F19" s="1" t="s">
        <v>118</v>
      </c>
      <c r="G19" s="1" t="s">
        <v>119</v>
      </c>
      <c r="H19" s="1" t="s">
        <v>98</v>
      </c>
      <c r="I19" s="3">
        <v>27</v>
      </c>
      <c r="J19" s="3">
        <v>26.5</v>
      </c>
      <c r="K19" s="6">
        <v>1.8</v>
      </c>
      <c r="L19" s="4" t="s">
        <v>120</v>
      </c>
      <c r="M19" s="13">
        <f t="shared" si="0"/>
        <v>6.1086624761213626</v>
      </c>
      <c r="N19" s="4" t="s">
        <v>121</v>
      </c>
      <c r="O19" s="12">
        <f t="shared" si="1"/>
        <v>5.812760858306337</v>
      </c>
      <c r="P19" s="1" t="s">
        <v>122</v>
      </c>
      <c r="Q19" s="1" t="s">
        <v>81</v>
      </c>
    </row>
    <row r="20" spans="1:17" x14ac:dyDescent="0.25">
      <c r="A20" s="4">
        <v>19</v>
      </c>
      <c r="C20" s="1" t="s">
        <v>82</v>
      </c>
      <c r="D20" s="4">
        <v>7</v>
      </c>
      <c r="E20" s="2">
        <v>159</v>
      </c>
      <c r="F20" s="1" t="s">
        <v>133</v>
      </c>
      <c r="G20" s="1" t="s">
        <v>134</v>
      </c>
      <c r="H20" s="1" t="s">
        <v>135</v>
      </c>
      <c r="I20" s="3">
        <v>24.5</v>
      </c>
      <c r="J20" s="3">
        <v>23.9</v>
      </c>
      <c r="K20" s="6">
        <v>2.2000000000000002</v>
      </c>
      <c r="L20" s="4" t="s">
        <v>136</v>
      </c>
      <c r="M20" s="13">
        <f t="shared" si="0"/>
        <v>5.6537242080933998</v>
      </c>
      <c r="N20" s="4" t="s">
        <v>137</v>
      </c>
      <c r="O20" s="12">
        <f t="shared" si="1"/>
        <v>5.6184297058275012</v>
      </c>
      <c r="P20" s="1" t="s">
        <v>138</v>
      </c>
      <c r="Q20" s="1" t="s">
        <v>30</v>
      </c>
    </row>
    <row r="21" spans="1:17" x14ac:dyDescent="0.25">
      <c r="A21" s="4">
        <v>20</v>
      </c>
      <c r="C21" s="1" t="s">
        <v>82</v>
      </c>
      <c r="D21" s="4">
        <v>8</v>
      </c>
      <c r="E21" s="2">
        <v>159</v>
      </c>
      <c r="F21" s="1" t="s">
        <v>139</v>
      </c>
      <c r="G21" s="1" t="s">
        <v>140</v>
      </c>
      <c r="H21" s="1" t="s">
        <v>141</v>
      </c>
      <c r="I21" s="3">
        <v>26</v>
      </c>
      <c r="J21" s="3">
        <v>25.5</v>
      </c>
      <c r="K21" s="6">
        <v>2</v>
      </c>
      <c r="L21" s="4" t="s">
        <v>142</v>
      </c>
      <c r="M21" s="13">
        <f t="shared" si="0"/>
        <v>5.4880153403643339</v>
      </c>
      <c r="N21" s="4" t="s">
        <v>143</v>
      </c>
      <c r="O21" s="12">
        <f t="shared" si="1"/>
        <v>5.3256419799032377</v>
      </c>
      <c r="P21" s="1" t="s">
        <v>144</v>
      </c>
      <c r="Q21" s="1" t="s">
        <v>9</v>
      </c>
    </row>
    <row r="22" spans="1:17" x14ac:dyDescent="0.25">
      <c r="A22" s="4">
        <v>21</v>
      </c>
      <c r="C22" s="1" t="s">
        <v>2</v>
      </c>
      <c r="D22" s="4">
        <v>6</v>
      </c>
      <c r="E22" s="2">
        <v>130.80000000000001</v>
      </c>
      <c r="F22" s="1" t="s">
        <v>126</v>
      </c>
      <c r="G22" s="1" t="s">
        <v>127</v>
      </c>
      <c r="H22" s="1" t="s">
        <v>128</v>
      </c>
      <c r="I22" s="3">
        <v>15.5</v>
      </c>
      <c r="J22" s="3">
        <v>14</v>
      </c>
      <c r="K22" s="6">
        <v>4.0999999999999996</v>
      </c>
      <c r="L22" s="4" t="s">
        <v>129</v>
      </c>
      <c r="M22" s="13">
        <f t="shared" si="0"/>
        <v>4.0981723237597913</v>
      </c>
      <c r="N22" s="4" t="s">
        <v>130</v>
      </c>
      <c r="O22" s="12">
        <f t="shared" si="1"/>
        <v>4.6439701763383177</v>
      </c>
      <c r="P22" s="1" t="s">
        <v>131</v>
      </c>
      <c r="Q22" s="1" t="s">
        <v>132</v>
      </c>
    </row>
    <row r="23" spans="1:17" x14ac:dyDescent="0.25">
      <c r="A23" s="4" t="s">
        <v>173</v>
      </c>
      <c r="B23" s="4" t="s">
        <v>172</v>
      </c>
      <c r="C23" s="1" t="s">
        <v>82</v>
      </c>
      <c r="D23" s="4" t="s">
        <v>173</v>
      </c>
      <c r="E23" s="2">
        <v>159</v>
      </c>
      <c r="F23" s="1" t="s">
        <v>153</v>
      </c>
      <c r="G23" s="1" t="s">
        <v>154</v>
      </c>
      <c r="H23" s="1" t="s">
        <v>155</v>
      </c>
      <c r="I23" s="3">
        <v>30</v>
      </c>
      <c r="J23" s="3">
        <v>29.4</v>
      </c>
      <c r="K23" s="6">
        <v>2.4</v>
      </c>
      <c r="M23" s="13"/>
      <c r="O23" s="11"/>
      <c r="P23" s="1" t="s">
        <v>156</v>
      </c>
      <c r="Q23" s="1" t="s">
        <v>81</v>
      </c>
    </row>
    <row r="24" spans="1:17" x14ac:dyDescent="0.25">
      <c r="A24" s="4" t="s">
        <v>173</v>
      </c>
      <c r="B24" s="4" t="s">
        <v>171</v>
      </c>
      <c r="C24" s="1" t="s">
        <v>82</v>
      </c>
      <c r="D24" s="4" t="s">
        <v>173</v>
      </c>
      <c r="E24" s="2">
        <v>159</v>
      </c>
      <c r="F24" s="1" t="s">
        <v>149</v>
      </c>
      <c r="G24" s="1" t="s">
        <v>150</v>
      </c>
      <c r="H24" s="1" t="s">
        <v>151</v>
      </c>
      <c r="I24" s="3">
        <v>26</v>
      </c>
      <c r="J24" s="3">
        <v>24.8</v>
      </c>
      <c r="K24" s="6">
        <v>1.8</v>
      </c>
      <c r="M24" s="11"/>
      <c r="O24" s="11"/>
      <c r="P24" s="1" t="s">
        <v>152</v>
      </c>
      <c r="Q24" s="1" t="s">
        <v>30</v>
      </c>
    </row>
    <row r="25" spans="1:17" x14ac:dyDescent="0.25">
      <c r="A25" s="4" t="s">
        <v>173</v>
      </c>
      <c r="B25" s="4" t="s">
        <v>171</v>
      </c>
      <c r="C25" s="1" t="s">
        <v>38</v>
      </c>
      <c r="D25" s="4" t="s">
        <v>173</v>
      </c>
      <c r="E25" s="2">
        <v>135.30000000000001</v>
      </c>
      <c r="F25" s="1" t="s">
        <v>113</v>
      </c>
      <c r="G25" s="1" t="s">
        <v>114</v>
      </c>
      <c r="H25" s="1" t="s">
        <v>115</v>
      </c>
      <c r="I25" s="3">
        <v>18</v>
      </c>
      <c r="J25" s="3">
        <v>18</v>
      </c>
      <c r="K25" s="6">
        <v>0</v>
      </c>
      <c r="M25" s="11"/>
      <c r="O25" s="11"/>
      <c r="P25" s="1" t="s">
        <v>116</v>
      </c>
      <c r="Q25" s="1" t="s">
        <v>117</v>
      </c>
    </row>
    <row r="26" spans="1:17" x14ac:dyDescent="0.25">
      <c r="A26" s="4" t="s">
        <v>173</v>
      </c>
      <c r="B26" s="4" t="s">
        <v>171</v>
      </c>
      <c r="C26" s="1" t="s">
        <v>38</v>
      </c>
      <c r="D26" s="4" t="s">
        <v>173</v>
      </c>
      <c r="E26" s="2">
        <v>135.30000000000001</v>
      </c>
      <c r="F26" s="1" t="s">
        <v>123</v>
      </c>
      <c r="G26" s="1" t="s">
        <v>124</v>
      </c>
      <c r="H26" s="1" t="s">
        <v>71</v>
      </c>
      <c r="I26" s="3">
        <v>21</v>
      </c>
      <c r="J26" s="3">
        <v>20.5</v>
      </c>
      <c r="K26" s="6">
        <v>3.4</v>
      </c>
      <c r="M26" s="11"/>
      <c r="O26" s="11"/>
      <c r="P26" s="1" t="s">
        <v>125</v>
      </c>
      <c r="Q26" s="1" t="s">
        <v>9</v>
      </c>
    </row>
    <row r="27" spans="1:17" x14ac:dyDescent="0.25">
      <c r="A27" s="4" t="s">
        <v>173</v>
      </c>
      <c r="B27" s="4" t="s">
        <v>171</v>
      </c>
      <c r="C27" s="1" t="s">
        <v>2</v>
      </c>
      <c r="D27" s="4" t="s">
        <v>173</v>
      </c>
      <c r="E27" s="2">
        <v>130.80000000000001</v>
      </c>
      <c r="F27" s="1" t="s">
        <v>145</v>
      </c>
      <c r="G27" s="1" t="s">
        <v>146</v>
      </c>
      <c r="H27" s="1" t="s">
        <v>147</v>
      </c>
      <c r="I27" s="3">
        <v>5</v>
      </c>
      <c r="J27" s="3">
        <v>6</v>
      </c>
      <c r="K27" s="6">
        <v>4</v>
      </c>
      <c r="M27" s="11"/>
      <c r="O27" s="11"/>
      <c r="P27" s="1" t="s">
        <v>148</v>
      </c>
      <c r="Q27" s="1" t="s">
        <v>9</v>
      </c>
    </row>
  </sheetData>
  <sortState ref="A2:Q27">
    <sortCondition descending="1" ref="O2:O27"/>
  </sortState>
  <pageMargins left="0.39370078740157483" right="0.51181102362204722" top="0.74803149606299213" bottom="0.74803149606299213" header="0.31496062992125984" footer="0.31496062992125984"/>
  <pageSetup paperSize="9" scale="8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P27" sqref="A1:P27"/>
    </sheetView>
  </sheetViews>
  <sheetFormatPr baseColWidth="10" defaultRowHeight="15" x14ac:dyDescent="0.25"/>
  <cols>
    <col min="1" max="1" width="4.42578125" style="4" customWidth="1"/>
    <col min="2" max="2" width="5.140625" style="4" customWidth="1"/>
    <col min="3" max="3" width="3.7109375" style="1" customWidth="1"/>
    <col min="4" max="4" width="3.7109375" style="4" customWidth="1"/>
    <col min="5" max="5" width="6.7109375" style="2" customWidth="1"/>
    <col min="6" max="6" width="9.7109375" style="1" customWidth="1"/>
    <col min="7" max="7" width="20.42578125" style="1" customWidth="1"/>
    <col min="8" max="8" width="17.7109375" style="1" customWidth="1"/>
    <col min="9" max="9" width="4.85546875" style="3" customWidth="1"/>
    <col min="10" max="10" width="4.42578125" style="3" customWidth="1"/>
    <col min="11" max="11" width="6.42578125" style="5" customWidth="1"/>
    <col min="12" max="12" width="8.140625" style="5" customWidth="1"/>
    <col min="13" max="13" width="12.7109375" style="4" customWidth="1"/>
    <col min="14" max="14" width="15.7109375" style="4" customWidth="1"/>
    <col min="15" max="15" width="20.5703125" style="1" customWidth="1"/>
    <col min="16" max="16" width="5.7109375" style="1" customWidth="1"/>
  </cols>
  <sheetData>
    <row r="1" spans="1:16" s="7" customFormat="1" x14ac:dyDescent="0.25">
      <c r="A1" s="8" t="s">
        <v>158</v>
      </c>
      <c r="B1" s="8" t="s">
        <v>159</v>
      </c>
      <c r="C1" s="8" t="s">
        <v>160</v>
      </c>
      <c r="D1" s="8" t="s">
        <v>161</v>
      </c>
      <c r="E1" s="9" t="s">
        <v>162</v>
      </c>
      <c r="F1" s="8" t="s">
        <v>163</v>
      </c>
      <c r="G1" s="8" t="s">
        <v>164</v>
      </c>
      <c r="H1" s="8" t="s">
        <v>165</v>
      </c>
      <c r="I1" s="10" t="s">
        <v>166</v>
      </c>
      <c r="J1" s="10" t="s">
        <v>167</v>
      </c>
      <c r="K1" s="9" t="s">
        <v>175</v>
      </c>
      <c r="L1" s="9" t="s">
        <v>176</v>
      </c>
      <c r="M1" s="8" t="s">
        <v>168</v>
      </c>
      <c r="N1" s="8" t="s">
        <v>174</v>
      </c>
      <c r="O1" s="8" t="s">
        <v>157</v>
      </c>
      <c r="P1" s="8" t="s">
        <v>1</v>
      </c>
    </row>
    <row r="2" spans="1:16" x14ac:dyDescent="0.25">
      <c r="A2" s="4">
        <v>1</v>
      </c>
      <c r="C2" s="1" t="s">
        <v>82</v>
      </c>
      <c r="D2" s="4">
        <v>1</v>
      </c>
      <c r="E2" s="2">
        <v>159</v>
      </c>
      <c r="F2" s="1" t="s">
        <v>83</v>
      </c>
      <c r="G2" s="1" t="s">
        <v>84</v>
      </c>
      <c r="H2" s="1" t="s">
        <v>85</v>
      </c>
      <c r="I2" s="3">
        <v>29</v>
      </c>
      <c r="J2" s="3">
        <v>28.8</v>
      </c>
      <c r="K2" s="5">
        <v>5.72</v>
      </c>
      <c r="L2" s="14">
        <f t="shared" ref="L2:L22" si="0">N2/K2</f>
        <v>1.2515311797434914</v>
      </c>
      <c r="M2" s="4" t="s">
        <v>86</v>
      </c>
      <c r="N2" s="13">
        <f t="shared" ref="N2:N22" si="1">E2/(MID(M2,4,8)+(LEFT(M2,1)))/24</f>
        <v>7.1587583481327703</v>
      </c>
      <c r="O2" s="1" t="s">
        <v>88</v>
      </c>
      <c r="P2" s="1" t="s">
        <v>81</v>
      </c>
    </row>
    <row r="3" spans="1:16" x14ac:dyDescent="0.25">
      <c r="A3" s="4">
        <v>2</v>
      </c>
      <c r="C3" s="1" t="s">
        <v>2</v>
      </c>
      <c r="D3" s="4">
        <v>1</v>
      </c>
      <c r="E3" s="2">
        <v>130.80000000000001</v>
      </c>
      <c r="F3" s="1" t="s">
        <v>10</v>
      </c>
      <c r="G3" s="1" t="s">
        <v>11</v>
      </c>
      <c r="H3" s="1" t="s">
        <v>12</v>
      </c>
      <c r="I3" s="3">
        <v>16</v>
      </c>
      <c r="J3" s="3">
        <v>15.5</v>
      </c>
      <c r="K3" s="5">
        <v>4.72</v>
      </c>
      <c r="L3" s="14">
        <f t="shared" si="0"/>
        <v>1.2509587814819847</v>
      </c>
      <c r="M3" s="4" t="s">
        <v>13</v>
      </c>
      <c r="N3" s="13">
        <f t="shared" si="1"/>
        <v>5.904525448594967</v>
      </c>
      <c r="O3" s="1" t="s">
        <v>15</v>
      </c>
      <c r="P3" s="1" t="s">
        <v>16</v>
      </c>
    </row>
    <row r="4" spans="1:16" x14ac:dyDescent="0.25">
      <c r="A4" s="4">
        <v>3</v>
      </c>
      <c r="C4" s="1" t="s">
        <v>2</v>
      </c>
      <c r="D4" s="4">
        <v>2</v>
      </c>
      <c r="E4" s="2">
        <v>130.80000000000001</v>
      </c>
      <c r="F4" s="1" t="s">
        <v>3</v>
      </c>
      <c r="G4" s="1" t="s">
        <v>4</v>
      </c>
      <c r="H4" s="1" t="s">
        <v>5</v>
      </c>
      <c r="I4" s="3">
        <v>9</v>
      </c>
      <c r="J4" s="3">
        <v>9</v>
      </c>
      <c r="K4" s="5">
        <v>4.3</v>
      </c>
      <c r="L4" s="14">
        <f t="shared" si="0"/>
        <v>1.2482699367832717</v>
      </c>
      <c r="M4" s="4" t="s">
        <v>6</v>
      </c>
      <c r="N4" s="13">
        <f t="shared" si="1"/>
        <v>5.3675607281680682</v>
      </c>
      <c r="O4" s="1" t="s">
        <v>8</v>
      </c>
      <c r="P4" s="1" t="s">
        <v>9</v>
      </c>
    </row>
    <row r="5" spans="1:16" x14ac:dyDescent="0.25">
      <c r="A5" s="4">
        <v>4</v>
      </c>
      <c r="C5" s="1" t="s">
        <v>2</v>
      </c>
      <c r="D5" s="4">
        <v>3</v>
      </c>
      <c r="E5" s="2">
        <v>130.80000000000001</v>
      </c>
      <c r="F5" s="1" t="s">
        <v>17</v>
      </c>
      <c r="G5" s="1" t="s">
        <v>18</v>
      </c>
      <c r="H5" s="1" t="s">
        <v>19</v>
      </c>
      <c r="I5" s="3">
        <v>17</v>
      </c>
      <c r="J5" s="3">
        <v>15.8</v>
      </c>
      <c r="K5" s="5">
        <v>4.74</v>
      </c>
      <c r="L5" s="14">
        <f t="shared" si="0"/>
        <v>1.2201151087189726</v>
      </c>
      <c r="M5" s="4" t="s">
        <v>20</v>
      </c>
      <c r="N5" s="13">
        <f t="shared" si="1"/>
        <v>5.7833456153279306</v>
      </c>
      <c r="O5" s="1" t="s">
        <v>22</v>
      </c>
      <c r="P5" s="1" t="s">
        <v>23</v>
      </c>
    </row>
    <row r="6" spans="1:16" x14ac:dyDescent="0.25">
      <c r="A6" s="4">
        <v>5</v>
      </c>
      <c r="C6" s="1" t="s">
        <v>38</v>
      </c>
      <c r="D6" s="4">
        <v>1</v>
      </c>
      <c r="E6" s="2">
        <v>135.30000000000001</v>
      </c>
      <c r="F6" s="1" t="s">
        <v>45</v>
      </c>
      <c r="G6" s="1" t="s">
        <v>46</v>
      </c>
      <c r="H6" s="1" t="s">
        <v>47</v>
      </c>
      <c r="I6" s="3">
        <v>21</v>
      </c>
      <c r="J6" s="3">
        <v>20.5</v>
      </c>
      <c r="K6" s="5">
        <v>5.05</v>
      </c>
      <c r="L6" s="14">
        <f t="shared" si="0"/>
        <v>1.2173913912823102</v>
      </c>
      <c r="M6" s="4" t="s">
        <v>48</v>
      </c>
      <c r="N6" s="13">
        <f t="shared" si="1"/>
        <v>6.1478265259756659</v>
      </c>
      <c r="O6" s="1" t="s">
        <v>50</v>
      </c>
      <c r="P6" s="1" t="s">
        <v>16</v>
      </c>
    </row>
    <row r="7" spans="1:16" x14ac:dyDescent="0.25">
      <c r="A7" s="4">
        <v>6</v>
      </c>
      <c r="C7" s="1" t="s">
        <v>38</v>
      </c>
      <c r="D7" s="4">
        <v>2</v>
      </c>
      <c r="E7" s="2">
        <v>135.30000000000001</v>
      </c>
      <c r="F7" s="1" t="s">
        <v>39</v>
      </c>
      <c r="G7" s="1" t="s">
        <v>40</v>
      </c>
      <c r="H7" s="1" t="s">
        <v>41</v>
      </c>
      <c r="I7" s="3">
        <v>18</v>
      </c>
      <c r="J7" s="3">
        <v>19</v>
      </c>
      <c r="K7" s="5">
        <v>4.95</v>
      </c>
      <c r="L7" s="14">
        <f t="shared" si="0"/>
        <v>1.2138257715935166</v>
      </c>
      <c r="M7" s="4" t="s">
        <v>42</v>
      </c>
      <c r="N7" s="13">
        <f t="shared" si="1"/>
        <v>6.0084375693879073</v>
      </c>
      <c r="O7" s="1" t="s">
        <v>44</v>
      </c>
      <c r="P7" s="1" t="s">
        <v>16</v>
      </c>
    </row>
    <row r="8" spans="1:16" x14ac:dyDescent="0.25">
      <c r="A8" s="4">
        <v>7</v>
      </c>
      <c r="C8" s="1" t="s">
        <v>38</v>
      </c>
      <c r="D8" s="4">
        <v>3</v>
      </c>
      <c r="E8" s="2">
        <v>135.30000000000001</v>
      </c>
      <c r="F8" s="1" t="s">
        <v>51</v>
      </c>
      <c r="G8" s="1" t="s">
        <v>52</v>
      </c>
      <c r="H8" s="1" t="s">
        <v>53</v>
      </c>
      <c r="I8" s="3">
        <v>18</v>
      </c>
      <c r="J8" s="3">
        <v>17.5</v>
      </c>
      <c r="K8" s="5">
        <v>4.8499999999999996</v>
      </c>
      <c r="L8" s="14">
        <f t="shared" si="0"/>
        <v>1.1923878418448379</v>
      </c>
      <c r="M8" s="4" t="s">
        <v>54</v>
      </c>
      <c r="N8" s="13">
        <f t="shared" si="1"/>
        <v>5.7830810329474636</v>
      </c>
      <c r="O8" s="1" t="s">
        <v>56</v>
      </c>
      <c r="P8" s="1" t="s">
        <v>30</v>
      </c>
    </row>
    <row r="9" spans="1:16" x14ac:dyDescent="0.25">
      <c r="A9" s="4">
        <v>8</v>
      </c>
      <c r="C9" s="1" t="s">
        <v>2</v>
      </c>
      <c r="D9" s="4">
        <v>4</v>
      </c>
      <c r="E9" s="2">
        <v>130.80000000000001</v>
      </c>
      <c r="F9" s="1" t="s">
        <v>24</v>
      </c>
      <c r="G9" s="1" t="s">
        <v>25</v>
      </c>
      <c r="H9" s="1" t="s">
        <v>26</v>
      </c>
      <c r="I9" s="3">
        <v>12.5</v>
      </c>
      <c r="J9" s="3">
        <v>12.5</v>
      </c>
      <c r="K9" s="5">
        <v>4.54</v>
      </c>
      <c r="L9" s="14">
        <f t="shared" si="0"/>
        <v>1.1707120309954264</v>
      </c>
      <c r="M9" s="4" t="s">
        <v>27</v>
      </c>
      <c r="N9" s="13">
        <f t="shared" si="1"/>
        <v>5.3150326207192364</v>
      </c>
      <c r="O9" s="1" t="s">
        <v>29</v>
      </c>
      <c r="P9" s="1" t="s">
        <v>30</v>
      </c>
    </row>
    <row r="10" spans="1:16" x14ac:dyDescent="0.25">
      <c r="A10" s="4">
        <v>9</v>
      </c>
      <c r="C10" s="1" t="s">
        <v>2</v>
      </c>
      <c r="D10" s="4">
        <v>5</v>
      </c>
      <c r="E10" s="2">
        <v>130.80000000000001</v>
      </c>
      <c r="F10" s="1" t="s">
        <v>31</v>
      </c>
      <c r="G10" s="1" t="s">
        <v>32</v>
      </c>
      <c r="H10" s="1" t="s">
        <v>33</v>
      </c>
      <c r="I10" s="3">
        <v>15</v>
      </c>
      <c r="J10" s="3">
        <v>14.5</v>
      </c>
      <c r="K10" s="5">
        <v>4.66</v>
      </c>
      <c r="L10" s="14">
        <f t="shared" si="0"/>
        <v>1.1702593090638729</v>
      </c>
      <c r="M10" s="4" t="s">
        <v>34</v>
      </c>
      <c r="N10" s="13">
        <f t="shared" si="1"/>
        <v>5.4534083802376481</v>
      </c>
      <c r="O10" s="1" t="s">
        <v>36</v>
      </c>
      <c r="P10" s="1" t="s">
        <v>37</v>
      </c>
    </row>
    <row r="11" spans="1:16" x14ac:dyDescent="0.25">
      <c r="A11" s="4">
        <v>10</v>
      </c>
      <c r="C11" s="1" t="s">
        <v>82</v>
      </c>
      <c r="D11" s="4">
        <v>2</v>
      </c>
      <c r="E11" s="2">
        <v>159</v>
      </c>
      <c r="F11" s="1" t="s">
        <v>89</v>
      </c>
      <c r="G11" s="1" t="s">
        <v>90</v>
      </c>
      <c r="H11" s="1" t="s">
        <v>91</v>
      </c>
      <c r="I11" s="3">
        <v>25.5</v>
      </c>
      <c r="J11" s="3">
        <v>24.8</v>
      </c>
      <c r="K11" s="5">
        <v>5.38</v>
      </c>
      <c r="L11" s="14">
        <f t="shared" si="0"/>
        <v>1.1688186147473791</v>
      </c>
      <c r="M11" s="4" t="s">
        <v>92</v>
      </c>
      <c r="N11" s="13">
        <f t="shared" si="1"/>
        <v>6.2882441473409001</v>
      </c>
      <c r="O11" s="1" t="s">
        <v>94</v>
      </c>
      <c r="P11" s="1" t="s">
        <v>95</v>
      </c>
    </row>
    <row r="12" spans="1:16" x14ac:dyDescent="0.25">
      <c r="A12" s="4">
        <v>11</v>
      </c>
      <c r="C12" s="1" t="s">
        <v>38</v>
      </c>
      <c r="D12" s="4">
        <v>4</v>
      </c>
      <c r="E12" s="2">
        <v>135.30000000000001</v>
      </c>
      <c r="F12" s="1" t="s">
        <v>57</v>
      </c>
      <c r="G12" s="1" t="s">
        <v>58</v>
      </c>
      <c r="H12" s="1" t="s">
        <v>59</v>
      </c>
      <c r="I12" s="3">
        <v>20.5</v>
      </c>
      <c r="J12" s="3">
        <v>20.5</v>
      </c>
      <c r="K12" s="5">
        <v>5.05</v>
      </c>
      <c r="L12" s="14">
        <f t="shared" si="0"/>
        <v>1.1572974628460424</v>
      </c>
      <c r="M12" s="4" t="s">
        <v>60</v>
      </c>
      <c r="N12" s="13">
        <f t="shared" si="1"/>
        <v>5.8443521873725137</v>
      </c>
      <c r="O12" s="1" t="s">
        <v>62</v>
      </c>
      <c r="P12" s="1" t="s">
        <v>9</v>
      </c>
    </row>
    <row r="13" spans="1:16" x14ac:dyDescent="0.25">
      <c r="A13" s="4">
        <v>12</v>
      </c>
      <c r="C13" s="1" t="s">
        <v>38</v>
      </c>
      <c r="D13" s="4">
        <v>5</v>
      </c>
      <c r="E13" s="2">
        <v>135.30000000000001</v>
      </c>
      <c r="F13" s="1" t="s">
        <v>63</v>
      </c>
      <c r="G13" s="1" t="s">
        <v>64</v>
      </c>
      <c r="H13" s="1" t="s">
        <v>59</v>
      </c>
      <c r="I13" s="3">
        <v>20.5</v>
      </c>
      <c r="J13" s="3">
        <v>20.5</v>
      </c>
      <c r="K13" s="5">
        <v>5.05</v>
      </c>
      <c r="L13" s="14">
        <f t="shared" si="0"/>
        <v>1.1566867957272786</v>
      </c>
      <c r="M13" s="4" t="s">
        <v>65</v>
      </c>
      <c r="N13" s="13">
        <f t="shared" si="1"/>
        <v>5.841268318422757</v>
      </c>
      <c r="O13" s="1" t="s">
        <v>67</v>
      </c>
      <c r="P13" s="1" t="s">
        <v>68</v>
      </c>
    </row>
    <row r="14" spans="1:16" x14ac:dyDescent="0.25">
      <c r="A14" s="4">
        <v>13</v>
      </c>
      <c r="C14" s="1" t="s">
        <v>82</v>
      </c>
      <c r="D14" s="4">
        <v>3</v>
      </c>
      <c r="E14" s="2">
        <v>159</v>
      </c>
      <c r="F14" s="1" t="s">
        <v>96</v>
      </c>
      <c r="G14" s="1" t="s">
        <v>97</v>
      </c>
      <c r="H14" s="1" t="s">
        <v>98</v>
      </c>
      <c r="I14" s="3">
        <v>27</v>
      </c>
      <c r="J14" s="3">
        <v>26.5</v>
      </c>
      <c r="K14" s="5">
        <v>5.51</v>
      </c>
      <c r="L14" s="14">
        <f t="shared" si="0"/>
        <v>1.1456724295551062</v>
      </c>
      <c r="M14" s="4" t="s">
        <v>99</v>
      </c>
      <c r="N14" s="13">
        <f t="shared" si="1"/>
        <v>6.3126550868486353</v>
      </c>
      <c r="O14" s="1" t="s">
        <v>101</v>
      </c>
      <c r="P14" s="1" t="s">
        <v>9</v>
      </c>
    </row>
    <row r="15" spans="1:16" x14ac:dyDescent="0.25">
      <c r="A15" s="4">
        <v>14</v>
      </c>
      <c r="C15" s="1" t="s">
        <v>82</v>
      </c>
      <c r="D15" s="4">
        <v>4</v>
      </c>
      <c r="E15" s="2">
        <v>159</v>
      </c>
      <c r="F15" s="1" t="s">
        <v>102</v>
      </c>
      <c r="G15" s="1" t="s">
        <v>103</v>
      </c>
      <c r="H15" s="1" t="s">
        <v>98</v>
      </c>
      <c r="I15" s="3">
        <v>27</v>
      </c>
      <c r="J15" s="3">
        <v>26.5</v>
      </c>
      <c r="K15" s="5">
        <v>5.51</v>
      </c>
      <c r="L15" s="14">
        <f t="shared" si="0"/>
        <v>1.1435159230996328</v>
      </c>
      <c r="M15" s="4" t="s">
        <v>104</v>
      </c>
      <c r="N15" s="13">
        <f t="shared" si="1"/>
        <v>6.3007727362789767</v>
      </c>
      <c r="O15" s="1" t="s">
        <v>106</v>
      </c>
      <c r="P15" s="1" t="s">
        <v>23</v>
      </c>
    </row>
    <row r="16" spans="1:16" x14ac:dyDescent="0.25">
      <c r="A16" s="4">
        <v>15</v>
      </c>
      <c r="C16" s="1" t="s">
        <v>38</v>
      </c>
      <c r="D16" s="4">
        <v>6</v>
      </c>
      <c r="E16" s="2">
        <v>135.30000000000001</v>
      </c>
      <c r="F16" s="1" t="s">
        <v>69</v>
      </c>
      <c r="G16" s="1" t="s">
        <v>70</v>
      </c>
      <c r="H16" s="1" t="s">
        <v>71</v>
      </c>
      <c r="I16" s="3">
        <v>21</v>
      </c>
      <c r="J16" s="3">
        <v>20.5</v>
      </c>
      <c r="K16" s="5">
        <v>5.05</v>
      </c>
      <c r="L16" s="14">
        <f t="shared" si="0"/>
        <v>1.1259935925999003</v>
      </c>
      <c r="M16" s="4" t="s">
        <v>72</v>
      </c>
      <c r="N16" s="13">
        <f t="shared" si="1"/>
        <v>5.6862676426294962</v>
      </c>
      <c r="O16" s="1" t="s">
        <v>74</v>
      </c>
      <c r="P16" s="1" t="s">
        <v>9</v>
      </c>
    </row>
    <row r="17" spans="1:16" x14ac:dyDescent="0.25">
      <c r="A17" s="4">
        <v>16</v>
      </c>
      <c r="C17" s="1" t="s">
        <v>38</v>
      </c>
      <c r="D17" s="4">
        <v>7</v>
      </c>
      <c r="E17" s="2">
        <v>135.30000000000001</v>
      </c>
      <c r="F17" s="1" t="s">
        <v>75</v>
      </c>
      <c r="G17" s="1" t="s">
        <v>76</v>
      </c>
      <c r="H17" s="1" t="s">
        <v>77</v>
      </c>
      <c r="I17" s="3">
        <v>18.5</v>
      </c>
      <c r="J17" s="3">
        <v>19</v>
      </c>
      <c r="K17" s="5">
        <v>4.95</v>
      </c>
      <c r="L17" s="14">
        <f t="shared" si="0"/>
        <v>1.1176864798555186</v>
      </c>
      <c r="M17" s="4" t="s">
        <v>78</v>
      </c>
      <c r="N17" s="13">
        <f t="shared" si="1"/>
        <v>5.5325480752848177</v>
      </c>
      <c r="O17" s="1" t="s">
        <v>80</v>
      </c>
      <c r="P17" s="1" t="s">
        <v>81</v>
      </c>
    </row>
    <row r="18" spans="1:16" x14ac:dyDescent="0.25">
      <c r="A18" s="4">
        <v>17</v>
      </c>
      <c r="C18" s="1" t="s">
        <v>82</v>
      </c>
      <c r="D18" s="4">
        <v>5</v>
      </c>
      <c r="E18" s="2">
        <v>159</v>
      </c>
      <c r="F18" s="1" t="s">
        <v>107</v>
      </c>
      <c r="G18" s="1" t="s">
        <v>108</v>
      </c>
      <c r="H18" s="1" t="s">
        <v>109</v>
      </c>
      <c r="I18" s="3">
        <v>25.5</v>
      </c>
      <c r="J18" s="3">
        <v>25.7</v>
      </c>
      <c r="K18" s="5">
        <v>5.44</v>
      </c>
      <c r="L18" s="14">
        <f t="shared" si="0"/>
        <v>1.1170506739773247</v>
      </c>
      <c r="M18" s="4" t="s">
        <v>110</v>
      </c>
      <c r="N18" s="13">
        <f t="shared" si="1"/>
        <v>6.0767556664366467</v>
      </c>
      <c r="O18" s="1" t="s">
        <v>112</v>
      </c>
      <c r="P18" s="1" t="s">
        <v>23</v>
      </c>
    </row>
    <row r="19" spans="1:16" x14ac:dyDescent="0.25">
      <c r="A19" s="4">
        <v>18</v>
      </c>
      <c r="C19" s="1" t="s">
        <v>82</v>
      </c>
      <c r="D19" s="4">
        <v>6</v>
      </c>
      <c r="E19" s="2">
        <v>159</v>
      </c>
      <c r="F19" s="1" t="s">
        <v>118</v>
      </c>
      <c r="G19" s="1" t="s">
        <v>119</v>
      </c>
      <c r="H19" s="1" t="s">
        <v>98</v>
      </c>
      <c r="I19" s="3">
        <v>27</v>
      </c>
      <c r="J19" s="3">
        <v>26.5</v>
      </c>
      <c r="K19" s="5">
        <v>5.51</v>
      </c>
      <c r="L19" s="14">
        <f t="shared" si="0"/>
        <v>1.1086501771545123</v>
      </c>
      <c r="M19" s="4" t="s">
        <v>120</v>
      </c>
      <c r="N19" s="13">
        <f t="shared" si="1"/>
        <v>6.1086624761213626</v>
      </c>
      <c r="O19" s="1" t="s">
        <v>122</v>
      </c>
      <c r="P19" s="1" t="s">
        <v>81</v>
      </c>
    </row>
    <row r="20" spans="1:16" x14ac:dyDescent="0.25">
      <c r="A20" s="4">
        <v>19</v>
      </c>
      <c r="C20" s="1" t="s">
        <v>82</v>
      </c>
      <c r="D20" s="4">
        <v>7</v>
      </c>
      <c r="E20" s="2">
        <v>159</v>
      </c>
      <c r="F20" s="1" t="s">
        <v>133</v>
      </c>
      <c r="G20" s="1" t="s">
        <v>134</v>
      </c>
      <c r="H20" s="1" t="s">
        <v>135</v>
      </c>
      <c r="I20" s="3">
        <v>24.5</v>
      </c>
      <c r="J20" s="3">
        <v>23.9</v>
      </c>
      <c r="K20" s="5">
        <v>5.3</v>
      </c>
      <c r="L20" s="14">
        <f t="shared" si="0"/>
        <v>1.0667404166213963</v>
      </c>
      <c r="M20" s="4" t="s">
        <v>136</v>
      </c>
      <c r="N20" s="13">
        <f t="shared" si="1"/>
        <v>5.6537242080933998</v>
      </c>
      <c r="O20" s="1" t="s">
        <v>138</v>
      </c>
      <c r="P20" s="1" t="s">
        <v>30</v>
      </c>
    </row>
    <row r="21" spans="1:16" x14ac:dyDescent="0.25">
      <c r="A21" s="4">
        <v>20</v>
      </c>
      <c r="C21" s="1" t="s">
        <v>82</v>
      </c>
      <c r="D21" s="4">
        <v>8</v>
      </c>
      <c r="E21" s="2">
        <v>159</v>
      </c>
      <c r="F21" s="1" t="s">
        <v>139</v>
      </c>
      <c r="G21" s="1" t="s">
        <v>140</v>
      </c>
      <c r="H21" s="1" t="s">
        <v>141</v>
      </c>
      <c r="I21" s="3">
        <v>26</v>
      </c>
      <c r="J21" s="3">
        <v>25.5</v>
      </c>
      <c r="K21" s="5">
        <v>5.43</v>
      </c>
      <c r="L21" s="14">
        <f t="shared" si="0"/>
        <v>1.0106842247448129</v>
      </c>
      <c r="M21" s="4" t="s">
        <v>142</v>
      </c>
      <c r="N21" s="13">
        <f t="shared" si="1"/>
        <v>5.4880153403643339</v>
      </c>
      <c r="O21" s="1" t="s">
        <v>144</v>
      </c>
      <c r="P21" s="1" t="s">
        <v>9</v>
      </c>
    </row>
    <row r="22" spans="1:16" x14ac:dyDescent="0.25">
      <c r="A22" s="4">
        <v>21</v>
      </c>
      <c r="C22" s="1" t="s">
        <v>2</v>
      </c>
      <c r="D22" s="4">
        <v>6</v>
      </c>
      <c r="E22" s="2">
        <v>130.80000000000001</v>
      </c>
      <c r="F22" s="1" t="s">
        <v>126</v>
      </c>
      <c r="G22" s="1" t="s">
        <v>127</v>
      </c>
      <c r="H22" s="1" t="s">
        <v>128</v>
      </c>
      <c r="I22" s="3">
        <v>15.5</v>
      </c>
      <c r="J22" s="3">
        <v>14</v>
      </c>
      <c r="K22" s="5">
        <v>4.63</v>
      </c>
      <c r="L22" s="14">
        <f t="shared" si="0"/>
        <v>0.88513441117922065</v>
      </c>
      <c r="M22" s="4" t="s">
        <v>129</v>
      </c>
      <c r="N22" s="13">
        <f t="shared" si="1"/>
        <v>4.0981723237597913</v>
      </c>
      <c r="O22" s="1" t="s">
        <v>131</v>
      </c>
      <c r="P22" s="1" t="s">
        <v>132</v>
      </c>
    </row>
    <row r="23" spans="1:16" x14ac:dyDescent="0.25">
      <c r="A23" s="4" t="s">
        <v>173</v>
      </c>
      <c r="B23" s="4" t="s">
        <v>172</v>
      </c>
      <c r="C23" s="1" t="s">
        <v>82</v>
      </c>
      <c r="D23" s="4" t="s">
        <v>173</v>
      </c>
      <c r="E23" s="2">
        <v>159</v>
      </c>
      <c r="F23" s="1" t="s">
        <v>153</v>
      </c>
      <c r="G23" s="1" t="s">
        <v>154</v>
      </c>
      <c r="H23" s="1" t="s">
        <v>155</v>
      </c>
      <c r="I23" s="3">
        <v>30</v>
      </c>
      <c r="J23" s="3">
        <v>29.4</v>
      </c>
      <c r="K23" s="5">
        <v>2.4</v>
      </c>
      <c r="N23" s="13"/>
      <c r="O23" s="1" t="s">
        <v>156</v>
      </c>
      <c r="P23" s="1" t="s">
        <v>81</v>
      </c>
    </row>
    <row r="24" spans="1:16" x14ac:dyDescent="0.25">
      <c r="A24" s="4" t="s">
        <v>173</v>
      </c>
      <c r="B24" s="4" t="s">
        <v>171</v>
      </c>
      <c r="C24" s="1" t="s">
        <v>82</v>
      </c>
      <c r="D24" s="4" t="s">
        <v>173</v>
      </c>
      <c r="E24" s="2">
        <v>159</v>
      </c>
      <c r="F24" s="1" t="s">
        <v>149</v>
      </c>
      <c r="G24" s="1" t="s">
        <v>150</v>
      </c>
      <c r="H24" s="1" t="s">
        <v>151</v>
      </c>
      <c r="I24" s="3">
        <v>26</v>
      </c>
      <c r="J24" s="3">
        <v>24.8</v>
      </c>
      <c r="K24" s="5">
        <v>1.8</v>
      </c>
      <c r="N24" s="11"/>
      <c r="O24" s="1" t="s">
        <v>152</v>
      </c>
      <c r="P24" s="1" t="s">
        <v>30</v>
      </c>
    </row>
    <row r="25" spans="1:16" x14ac:dyDescent="0.25">
      <c r="A25" s="4" t="s">
        <v>173</v>
      </c>
      <c r="B25" s="4" t="s">
        <v>171</v>
      </c>
      <c r="C25" s="1" t="s">
        <v>38</v>
      </c>
      <c r="D25" s="4" t="s">
        <v>173</v>
      </c>
      <c r="E25" s="2">
        <v>135.30000000000001</v>
      </c>
      <c r="F25" s="1" t="s">
        <v>113</v>
      </c>
      <c r="G25" s="1" t="s">
        <v>114</v>
      </c>
      <c r="H25" s="1" t="s">
        <v>115</v>
      </c>
      <c r="I25" s="3">
        <v>18</v>
      </c>
      <c r="J25" s="3">
        <v>18</v>
      </c>
      <c r="K25" s="5">
        <v>0</v>
      </c>
      <c r="N25" s="11"/>
      <c r="O25" s="1" t="s">
        <v>116</v>
      </c>
      <c r="P25" s="1" t="s">
        <v>117</v>
      </c>
    </row>
    <row r="26" spans="1:16" x14ac:dyDescent="0.25">
      <c r="A26" s="4" t="s">
        <v>173</v>
      </c>
      <c r="B26" s="4" t="s">
        <v>171</v>
      </c>
      <c r="C26" s="1" t="s">
        <v>38</v>
      </c>
      <c r="D26" s="4" t="s">
        <v>173</v>
      </c>
      <c r="E26" s="2">
        <v>135.30000000000001</v>
      </c>
      <c r="F26" s="1" t="s">
        <v>123</v>
      </c>
      <c r="G26" s="1" t="s">
        <v>124</v>
      </c>
      <c r="H26" s="1" t="s">
        <v>71</v>
      </c>
      <c r="I26" s="3">
        <v>21</v>
      </c>
      <c r="J26" s="3">
        <v>20.5</v>
      </c>
      <c r="K26" s="5">
        <v>3.4</v>
      </c>
      <c r="N26" s="11"/>
      <c r="O26" s="1" t="s">
        <v>125</v>
      </c>
      <c r="P26" s="1" t="s">
        <v>9</v>
      </c>
    </row>
    <row r="27" spans="1:16" x14ac:dyDescent="0.25">
      <c r="A27" s="4" t="s">
        <v>173</v>
      </c>
      <c r="B27" s="4" t="s">
        <v>171</v>
      </c>
      <c r="C27" s="1" t="s">
        <v>2</v>
      </c>
      <c r="D27" s="4" t="s">
        <v>173</v>
      </c>
      <c r="E27" s="2">
        <v>130.80000000000001</v>
      </c>
      <c r="F27" s="1" t="s">
        <v>145</v>
      </c>
      <c r="G27" s="1" t="s">
        <v>146</v>
      </c>
      <c r="H27" s="1" t="s">
        <v>147</v>
      </c>
      <c r="I27" s="3">
        <v>5</v>
      </c>
      <c r="J27" s="3">
        <v>6</v>
      </c>
      <c r="K27" s="5">
        <v>4</v>
      </c>
      <c r="N27" s="11"/>
      <c r="O27" s="1" t="s">
        <v>148</v>
      </c>
      <c r="P27" s="1" t="s">
        <v>9</v>
      </c>
    </row>
  </sheetData>
  <sortState ref="A2:R27">
    <sortCondition descending="1" ref="L2:L27"/>
  </sortState>
  <pageMargins left="0.39370078740157483" right="0.51181102362204722" top="0.74803149606299213" bottom="0.74803149606299213" header="0.31496062992125984" footer="0.31496062992125984"/>
  <pageSetup paperSize="9" scale="91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Vitess_moyen_réel</vt:lpstr>
      <vt:lpstr>Vitess_moyen_comp</vt:lpstr>
      <vt:lpstr>Ratio vitesse</vt:lpstr>
      <vt:lpstr>'Ratio vitesse'!Base_de_donnees</vt:lpstr>
      <vt:lpstr>Vitess_moyen_comp!Base_de_donnees</vt:lpstr>
      <vt:lpstr>Base_de_donnees</vt:lpstr>
      <vt:lpstr>'Ratio vitesse'!Zone_d_impression</vt:lpstr>
      <vt:lpstr>Vitess_moyen_comp!Zone_d_impression</vt:lpstr>
      <vt:lpstr>Vitess_moyen_réel!Zone_d_impression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SNSablais</dc:creator>
  <cp:lastModifiedBy>Paul</cp:lastModifiedBy>
  <cp:lastPrinted>2019-07-17T07:56:20Z</cp:lastPrinted>
  <dcterms:created xsi:type="dcterms:W3CDTF">2019-07-16T14:54:53Z</dcterms:created>
  <dcterms:modified xsi:type="dcterms:W3CDTF">2019-07-17T07:58:08Z</dcterms:modified>
</cp:coreProperties>
</file>